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465" windowWidth="13260" windowHeight="516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M2218" i="1" s="1"/>
  <c r="AC71" i="2" s="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M347" i="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P18" i="2"/>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P26" i="2"/>
  <c r="AP29" i="2"/>
  <c r="M964" i="1"/>
  <c r="M1861" i="1"/>
  <c r="M4042" i="1" l="1"/>
  <c r="Z63" i="2"/>
  <c r="M4015" i="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M173" i="1"/>
  <c r="Y27" i="2" s="1"/>
  <c r="Z41" i="2"/>
  <c r="X54" i="2"/>
  <c r="M119" i="1"/>
  <c r="M38" i="1"/>
  <c r="X30" i="2" s="1"/>
  <c r="I67" i="1"/>
  <c r="M204" i="1"/>
  <c r="Y58" i="2" s="1"/>
  <c r="M188" i="1"/>
  <c r="Y42" i="2" s="1"/>
  <c r="M540" i="1"/>
  <c r="M549" i="1"/>
  <c r="M480" i="1"/>
  <c r="M264" i="1"/>
  <c r="Z61" i="2"/>
  <c r="AA61" i="2" s="1"/>
  <c r="Z67" i="2"/>
  <c r="K4081" i="1"/>
  <c r="AF4" i="2"/>
  <c r="AB6" i="2"/>
  <c r="AG6" i="2" s="1"/>
  <c r="AF18" i="2"/>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Z7" i="2"/>
  <c r="AA7" i="2" s="1"/>
  <c r="X8" i="2"/>
  <c r="Z10" i="2"/>
  <c r="AA10" i="2" s="1"/>
  <c r="X11" i="2"/>
  <c r="Z17" i="2"/>
  <c r="Z20" i="2"/>
  <c r="X32" i="2"/>
  <c r="X37" i="2"/>
  <c r="Z37" i="2"/>
  <c r="Z57" i="2"/>
  <c r="K4065" i="1"/>
  <c r="J4068" i="1"/>
  <c r="M201" i="1"/>
  <c r="Y55" i="2" s="1"/>
  <c r="M176" i="1"/>
  <c r="Y30" i="2" s="1"/>
  <c r="M521" i="1"/>
  <c r="J481" i="1"/>
  <c r="M383" i="1"/>
  <c r="M411" i="1"/>
  <c r="M326" i="1"/>
  <c r="Z62" i="2"/>
  <c r="X63" i="2"/>
  <c r="AA63" i="2" s="1"/>
  <c r="X65" i="2"/>
  <c r="Z68" i="2"/>
  <c r="AA68" i="2" s="1"/>
  <c r="X69" i="2"/>
  <c r="M148" i="1"/>
  <c r="M79" i="1"/>
  <c r="M493" i="1"/>
  <c r="AB7" i="2"/>
  <c r="AF11" i="2"/>
  <c r="AB17" i="2"/>
  <c r="AD26" i="2"/>
  <c r="AG26" i="2" s="1"/>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7" i="2"/>
  <c r="AG51" i="2"/>
  <c r="AG11" i="2"/>
  <c r="AK67" i="2"/>
  <c r="AG40" i="2"/>
  <c r="AK6" i="2"/>
  <c r="AG46" i="2"/>
  <c r="AG17" i="2"/>
  <c r="AA64" i="2"/>
  <c r="AA67" i="2"/>
  <c r="AK65" i="2"/>
  <c r="J3310" i="1"/>
  <c r="AG37" i="2"/>
  <c r="AG20" i="2"/>
  <c r="AG48" i="2"/>
  <c r="AI64" i="2"/>
  <c r="AG57" i="2"/>
  <c r="AG35" i="2"/>
  <c r="AK17" i="2"/>
  <c r="AG33" i="2"/>
  <c r="AG18" i="2"/>
  <c r="AG10" i="2"/>
  <c r="AG64" i="2"/>
  <c r="M2851" i="1"/>
  <c r="AG16" i="2"/>
  <c r="AG70" i="2"/>
  <c r="AG62" i="2"/>
  <c r="AA41" i="2"/>
  <c r="AA9" i="2"/>
  <c r="AA65" i="2"/>
  <c r="AA66" i="2"/>
  <c r="AA16"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K39" i="2" s="1"/>
  <c r="AJ48" i="2"/>
  <c r="AK48" i="2" s="1"/>
  <c r="M618" i="1"/>
  <c r="AH58" i="2" s="1"/>
  <c r="K3172" i="1"/>
  <c r="M3137" i="1"/>
  <c r="AI24" i="2" s="1"/>
  <c r="K2896" i="1"/>
  <c r="M2475" i="1"/>
  <c r="K2413" i="1"/>
  <c r="M2368" i="1"/>
  <c r="AJ55" i="2"/>
  <c r="M2258" i="1"/>
  <c r="AJ42" i="2" s="1"/>
  <c r="K1447" i="1"/>
  <c r="AI20" i="2"/>
  <c r="AK20" i="2" s="1"/>
  <c r="AI22" i="2"/>
  <c r="AK22" i="2" s="1"/>
  <c r="AJ23" i="2"/>
  <c r="AH26" i="2"/>
  <c r="AJ29" i="2"/>
  <c r="AJ36" i="2"/>
  <c r="AK36" i="2" s="1"/>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P62" i="2"/>
  <c r="AQ62" i="2" s="1"/>
  <c r="AM64" i="2"/>
  <c r="AP71" i="2"/>
  <c r="AK40" i="2" l="1"/>
  <c r="AG65" i="2"/>
  <c r="AQ37" i="2"/>
  <c r="AQ61" i="2"/>
  <c r="AR61" i="2" s="1"/>
  <c r="AG67" i="2"/>
  <c r="AR67" i="2" s="1"/>
  <c r="AG47" i="2"/>
  <c r="AK45" i="2"/>
  <c r="AA54" i="2"/>
  <c r="AR54" i="2" s="1"/>
  <c r="AK38" i="2"/>
  <c r="AK51" i="2"/>
  <c r="AK13" i="2"/>
  <c r="AA8" i="2"/>
  <c r="AQ40" i="2"/>
  <c r="AR40" i="2" s="1"/>
  <c r="AA32" i="2"/>
  <c r="AQ65" i="2"/>
  <c r="AK30" i="2"/>
  <c r="AK29" i="2"/>
  <c r="AK41" i="2"/>
  <c r="AQ69" i="2"/>
  <c r="AQ8" i="2"/>
  <c r="AK5" i="2"/>
  <c r="AA69" i="2"/>
  <c r="AQ41" i="2"/>
  <c r="AQ66" i="2"/>
  <c r="AR66" i="2" s="1"/>
  <c r="AK47" i="2"/>
  <c r="AK37" i="2"/>
  <c r="AG58" i="2"/>
  <c r="AK64" i="2"/>
  <c r="AQ13" i="2"/>
  <c r="AQ45" i="2"/>
  <c r="AG63" i="2"/>
  <c r="AR63" i="2" s="1"/>
  <c r="AA62" i="2"/>
  <c r="AQ10" i="2"/>
  <c r="AK19" i="2"/>
  <c r="AR19" i="2" s="1"/>
  <c r="AA37" i="2"/>
  <c r="AQ46" i="2"/>
  <c r="AR46" i="2" s="1"/>
  <c r="AK23" i="2"/>
  <c r="AK34" i="2"/>
  <c r="AA17" i="2"/>
  <c r="AR17" i="2" s="1"/>
  <c r="AQ34" i="2"/>
  <c r="AK44" i="2"/>
  <c r="AG34" i="2"/>
  <c r="AK16" i="2"/>
  <c r="AR16" i="2" s="1"/>
  <c r="AQ33" i="2"/>
  <c r="AQ70" i="2"/>
  <c r="AQ9" i="2"/>
  <c r="AQ6" i="2"/>
  <c r="AR6" i="2" s="1"/>
  <c r="AQ12" i="2"/>
  <c r="AR12" i="2" s="1"/>
  <c r="AQ4" i="2"/>
  <c r="AR4" i="2" s="1"/>
  <c r="AQ7" i="2"/>
  <c r="AR7" i="2" s="1"/>
  <c r="AQ68" i="2"/>
  <c r="AQ57" i="2"/>
  <c r="AR57" i="2" s="1"/>
  <c r="AQ26" i="2"/>
  <c r="AK68" i="2"/>
  <c r="AG23" i="2"/>
  <c r="AK21" i="2"/>
  <c r="AK32" i="2"/>
  <c r="AQ11" i="2"/>
  <c r="AR11" i="2" s="1"/>
  <c r="AN58" i="2"/>
  <c r="AQ58" i="2" s="1"/>
  <c r="AJ27" i="2"/>
  <c r="AK27" i="2" s="1"/>
  <c r="AG42" i="2"/>
  <c r="M4065" i="1"/>
  <c r="AR5" i="2"/>
  <c r="AL24" i="2"/>
  <c r="AQ24" i="2" s="1"/>
  <c r="AI58" i="2"/>
  <c r="AK58" i="2" s="1"/>
  <c r="M2551" i="1"/>
  <c r="M2689" i="1"/>
  <c r="AF27" i="2"/>
  <c r="AG27" i="2" s="1"/>
  <c r="M3517" i="1"/>
  <c r="M4000" i="1"/>
  <c r="AN49" i="2"/>
  <c r="AM49" i="2"/>
  <c r="AQ35" i="2"/>
  <c r="AR35" i="2" s="1"/>
  <c r="AK49" i="2"/>
  <c r="M757" i="1"/>
  <c r="M1585" i="1"/>
  <c r="AF55" i="2"/>
  <c r="AQ47" i="2"/>
  <c r="AL30" i="2"/>
  <c r="AQ30" i="2" s="1"/>
  <c r="M2827" i="1"/>
  <c r="AO59" i="2" s="1"/>
  <c r="AQ38" i="2"/>
  <c r="M2068" i="1"/>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48" i="2"/>
  <c r="M3310" i="1"/>
  <c r="AM59" i="2" s="1"/>
  <c r="AR18" i="2"/>
  <c r="AG21" i="2"/>
  <c r="AR39" i="2"/>
  <c r="AQ64" i="2"/>
  <c r="AK24" i="2"/>
  <c r="AQ29" i="2"/>
  <c r="AR44" i="2"/>
  <c r="AR20" i="2"/>
  <c r="AA52" i="2"/>
  <c r="AQ51" i="2"/>
  <c r="AQ14" i="2"/>
  <c r="AG29" i="2"/>
  <c r="AK71" i="2"/>
  <c r="AK9" i="2"/>
  <c r="AG24" i="2"/>
  <c r="AK62" i="2"/>
  <c r="AK70" i="2"/>
  <c r="AP52" i="2"/>
  <c r="M3793" i="1"/>
  <c r="AQ36" i="2"/>
  <c r="M3172" i="1"/>
  <c r="X58" i="2"/>
  <c r="AA58" i="2" s="1"/>
  <c r="M4068" i="1"/>
  <c r="M1309" i="1"/>
  <c r="AG36" i="2"/>
  <c r="Z42" i="2"/>
  <c r="M4034" i="1"/>
  <c r="Z24" i="2"/>
  <c r="AA24" i="2" s="1"/>
  <c r="M2482" i="1"/>
  <c r="AJ59" i="2" s="1"/>
  <c r="M688" i="1"/>
  <c r="AH59" i="2" s="1"/>
  <c r="AR22" i="2"/>
  <c r="AG14" i="2"/>
  <c r="M895" i="1"/>
  <c r="AF59" i="2" s="1"/>
  <c r="M4062" i="1"/>
  <c r="AG8" i="2"/>
  <c r="AG69" i="2"/>
  <c r="M343" i="1"/>
  <c r="M136" i="1"/>
  <c r="M274" i="1"/>
  <c r="M550" i="1"/>
  <c r="J4069" i="1"/>
  <c r="M67" i="1"/>
  <c r="M2896" i="1"/>
  <c r="M4037" i="1"/>
  <c r="X27" i="2"/>
  <c r="AA27" i="2" s="1"/>
  <c r="AG30" i="2"/>
  <c r="M4040" i="1"/>
  <c r="Z30" i="2"/>
  <c r="AA30" i="2" s="1"/>
  <c r="M4059" i="1"/>
  <c r="X49" i="2"/>
  <c r="L4069" i="1"/>
  <c r="AN52" i="2"/>
  <c r="AQ55" i="2"/>
  <c r="M3586" i="1"/>
  <c r="M3724" i="1"/>
  <c r="AP59" i="2" s="1"/>
  <c r="AK26" i="2"/>
  <c r="M1930" i="1"/>
  <c r="M1171" i="1"/>
  <c r="AB59" i="2" s="1"/>
  <c r="Y14" i="2"/>
  <c r="AA14" i="2" s="1"/>
  <c r="M4024" i="1"/>
  <c r="M1792" i="1"/>
  <c r="AB55" i="2"/>
  <c r="AG38" i="2"/>
  <c r="Z55" i="2"/>
  <c r="AA55" i="2" s="1"/>
  <c r="K4069" i="1"/>
  <c r="M4052" i="1"/>
  <c r="X42" i="2"/>
  <c r="M4081" i="1"/>
  <c r="AR45" i="2" l="1"/>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26" i="2"/>
  <c r="AQ52" i="2"/>
  <c r="AK52" i="2"/>
  <c r="AD59" i="2"/>
  <c r="AG59" i="2" s="1"/>
  <c r="Z59" i="2"/>
  <c r="AR71" i="2"/>
  <c r="AR24" i="2"/>
  <c r="AR29" i="2"/>
  <c r="AA42" i="2"/>
  <c r="AR42" i="2" s="1"/>
  <c r="AR14" i="2"/>
  <c r="AR58" i="2"/>
  <c r="AR27" i="2"/>
  <c r="AR30" i="2"/>
  <c r="X59" i="2"/>
  <c r="M4069" i="1"/>
  <c r="AR36" i="2"/>
  <c r="AI59" i="2"/>
  <c r="AK59" i="2" s="1"/>
  <c r="AR49" i="2" l="1"/>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<sst xmlns="http://schemas.openxmlformats.org/spreadsheetml/2006/main" count="21849" uniqueCount="5818">
  <si>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</si>
  <si>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</si>
  <si>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</si>
  <si>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</si>
  <si>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</si>
  <si>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</si>
  <si>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</si>
  <si>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</si>
  <si>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</si>
  <si>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</si>
  <si>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</si>
  <si>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</si>
  <si>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</si>
  <si>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</si>
  <si>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</si>
  <si>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</si>
  <si>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</si>
  <si>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</si>
  <si>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</si>
  <si>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</si>
  <si>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</si>
  <si>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</si>
  <si>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</si>
  <si>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</si>
  <si>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</si>
  <si>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</si>
  <si>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</si>
  <si>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</si>
  <si>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</si>
  <si>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</si>
  <si>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</si>
  <si>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</si>
  <si>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</si>
  <si>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</si>
  <si>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</si>
  <si>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</si>
  <si>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</si>
  <si>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</si>
  <si>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</si>
  <si>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</si>
  <si>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</si>
  <si>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</si>
  <si>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</si>
  <si>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</si>
  <si>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</si>
  <si>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</si>
  <si>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</si>
  <si>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</si>
  <si>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</si>
  <si>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</si>
  <si>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</si>
  <si>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</si>
  <si>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</si>
  <si>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</si>
  <si>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</si>
  <si>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</si>
  <si>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</si>
  <si>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</si>
  <si>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</si>
  <si>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</si>
  <si>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</si>
  <si>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</si>
  <si>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</si>
  <si>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</si>
  <si>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</si>
  <si>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</si>
  <si>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</si>
  <si>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</si>
  <si>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</si>
  <si>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</si>
  <si>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</si>
  <si>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</si>
  <si>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</si>
  <si>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</si>
  <si>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</si>
  <si>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</si>
  <si>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</si>
  <si>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</si>
  <si>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</si>
  <si>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</si>
  <si>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</si>
  <si>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</si>
  <si>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</si>
  <si>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</si>
  <si>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</si>
  <si>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</si>
  <si>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</si>
  <si>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</si>
  <si>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</si>
  <si>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</si>
  <si>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</si>
  <si>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</si>
  <si>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</si>
  <si>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</si>
  <si>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</si>
  <si>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</si>
  <si>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</si>
  <si>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</si>
  <si>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</si>
  <si>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</si>
  <si>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</si>
  <si>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</si>
  <si>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</si>
  <si>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</si>
  <si>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</si>
  <si>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</si>
  <si>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</si>
  <si>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</si>
  <si>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</si>
  <si>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</si>
  <si>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</si>
  <si>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</si>
  <si>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</si>
  <si>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</si>
  <si>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</si>
  <si>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</si>
  <si>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</si>
  <si>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</si>
  <si>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</si>
  <si>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</si>
  <si>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</si>
  <si>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</si>
  <si>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</si>
  <si>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</si>
  <si>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</si>
  <si>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</si>
  <si>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</si>
  <si>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</si>
  <si>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</si>
  <si>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</si>
  <si>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</si>
  <si>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</si>
  <si>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</si>
  <si>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</si>
  <si>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</si>
  <si>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</si>
  <si>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</si>
  <si>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</si>
  <si>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</si>
  <si>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</si>
  <si>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</si>
  <si>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</si>
  <si>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</si>
  <si>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</si>
  <si>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</si>
  <si>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</si>
  <si>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</si>
  <si>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</si>
  <si>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</si>
  <si>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</si>
  <si>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</si>
  <si>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</si>
  <si>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</si>
  <si>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</si>
  <si>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</si>
  <si>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</si>
  <si>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</si>
  <si>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</si>
  <si>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</si>
  <si>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</si>
  <si>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</si>
  <si>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</si>
  <si>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</si>
  <si>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</si>
  <si>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</si>
  <si>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</si>
  <si>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</si>
  <si>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</si>
  <si>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</si>
  <si>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</si>
  <si>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</si>
  <si>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</si>
  <si>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</si>
  <si>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</si>
  <si>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</si>
  <si>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</si>
  <si>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</si>
  <si>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</si>
  <si>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</si>
  <si>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</si>
  <si>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</si>
  <si>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</si>
  <si>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</si>
  <si>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</si>
  <si>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</si>
  <si>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</si>
  <si>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</si>
  <si>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</si>
  <si>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</si>
  <si>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</si>
  <si>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</si>
  <si>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</si>
  <si>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</si>
  <si>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</si>
  <si>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</si>
  <si>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</si>
  <si>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</si>
  <si>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</si>
  <si>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</si>
  <si>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</si>
  <si>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</si>
  <si>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</si>
  <si>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</si>
  <si>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</si>
  <si>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</si>
  <si>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</si>
  <si>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</si>
  <si>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</si>
  <si>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</si>
  <si>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</si>
  <si>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</si>
  <si>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</si>
  <si>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</si>
  <si>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</si>
  <si>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</si>
  <si>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</si>
  <si>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</si>
  <si>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</si>
  <si>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</si>
  <si>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</si>
  <si>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</si>
  <si>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</si>
  <si>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</si>
  <si>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</si>
  <si>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</si>
  <si>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</si>
  <si>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</si>
  <si>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</si>
  <si>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</si>
  <si>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</si>
  <si>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</si>
  <si>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</si>
  <si>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</si>
  <si>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</si>
  <si>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</si>
  <si>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</si>
  <si>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</si>
  <si>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</si>
  <si>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</si>
  <si>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</si>
  <si>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</si>
  <si>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</si>
  <si>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</si>
  <si>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</si>
  <si>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</si>
  <si>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</si>
  <si>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</si>
  <si>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</si>
  <si>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</si>
  <si>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</si>
  <si>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</si>
  <si>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</si>
  <si>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</si>
  <si>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</si>
  <si>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</si>
  <si>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</si>
  <si>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</si>
  <si>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</si>
  <si>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</si>
  <si>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</si>
  <si>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</si>
  <si>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</si>
  <si>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</si>
  <si>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</si>
  <si>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</si>
  <si>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</si>
  <si>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</si>
  <si>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</si>
  <si>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</si>
  <si>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</si>
  <si>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</si>
  <si>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</si>
  <si>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</si>
  <si>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</si>
  <si>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</si>
  <si>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</si>
  <si>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</si>
  <si>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</si>
  <si>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</si>
  <si>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</si>
  <si>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</si>
  <si>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</si>
  <si>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</si>
  <si>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</si>
  <si>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</si>
  <si>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</si>
  <si>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</si>
  <si>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</si>
  <si>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</si>
  <si>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</si>
  <si>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</si>
  <si>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</si>
  <si>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</si>
  <si>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</si>
  <si>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</si>
  <si>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</si>
  <si>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</si>
  <si>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</si>
  <si>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</si>
  <si>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</si>
  <si>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</si>
  <si>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</si>
  <si>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</si>
  <si>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</si>
  <si>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</si>
  <si>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</si>
  <si>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</si>
  <si>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</si>
  <si>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</si>
  <si>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</si>
  <si>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</si>
  <si>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</si>
  <si>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</si>
  <si>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</si>
  <si>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</si>
  <si>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</si>
  <si>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</si>
  <si>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</si>
  <si>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</si>
  <si>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</si>
  <si>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</si>
  <si>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</si>
  <si>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</si>
  <si>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</si>
  <si>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</si>
  <si>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</si>
  <si>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</si>
  <si>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</si>
  <si>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</si>
  <si>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</si>
  <si>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</si>
  <si>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</si>
  <si>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</si>
  <si>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</si>
  <si>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</si>
  <si>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</si>
  <si>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</si>
  <si>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</si>
  <si>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</si>
  <si>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</si>
  <si>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</si>
  <si>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</si>
  <si>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</si>
  <si>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</si>
  <si>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</si>
  <si>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</si>
  <si>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</si>
  <si>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</si>
  <si>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</si>
  <si>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</si>
  <si>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</si>
  <si>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</si>
  <si>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</si>
  <si>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</si>
  <si>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</si>
  <si>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</si>
  <si>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</si>
  <si>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</si>
  <si>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</si>
  <si>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</si>
  <si>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</si>
  <si>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</si>
  <si>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</si>
  <si>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</si>
  <si>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</si>
  <si>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</si>
  <si>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</si>
  <si>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</si>
  <si>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</si>
  <si>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</si>
  <si>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</si>
  <si>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</si>
  <si>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</si>
  <si>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</si>
  <si>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</si>
  <si>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</si>
  <si>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</si>
  <si>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</si>
  <si>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</si>
  <si>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</si>
  <si>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</si>
  <si>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</si>
  <si>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</si>
  <si>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</si>
  <si>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</si>
  <si>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</si>
  <si>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</si>
  <si>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</si>
  <si>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</si>
  <si>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</si>
  <si>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</si>
  <si>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</si>
  <si>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</si>
  <si>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</si>
  <si>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</si>
  <si>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</si>
  <si>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</si>
  <si>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</si>
  <si>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</si>
  <si>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</si>
  <si>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</si>
  <si>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</si>
  <si>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</si>
  <si>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</si>
  <si>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</si>
  <si>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</si>
  <si>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</si>
  <si>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</si>
  <si>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</si>
  <si>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</si>
  <si>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</si>
  <si>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</si>
  <si>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</si>
  <si>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</si>
  <si>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</si>
  <si>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</si>
  <si>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</si>
  <si>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</si>
  <si>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</si>
  <si>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</si>
  <si>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</si>
  <si>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</si>
  <si>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</si>
  <si>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</si>
  <si>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</si>
  <si>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</si>
  <si>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</si>
  <si>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</si>
  <si>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</si>
  <si>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</si>
  <si>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</si>
  <si>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</si>
  <si>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</si>
  <si>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</si>
  <si>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</si>
  <si>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</si>
  <si>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</si>
  <si>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</si>
  <si>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</si>
  <si>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</si>
  <si>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</si>
  <si>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</si>
  <si>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</si>
  <si>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</si>
  <si>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</si>
  <si>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</si>
  <si>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</si>
  <si>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</si>
  <si>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</si>
  <si>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</si>
  <si>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</si>
  <si>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</si>
  <si>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</si>
  <si>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</si>
  <si>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</si>
  <si>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</si>
  <si>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</si>
  <si>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</si>
  <si>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</si>
  <si>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</si>
  <si>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</si>
  <si>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</si>
  <si>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</si>
  <si>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</si>
  <si>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</si>
  <si>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</si>
  <si>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</si>
  <si>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</si>
  <si>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</si>
  <si>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</si>
  <si>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</si>
  <si>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</si>
  <si>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</si>
  <si>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</si>
  <si>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</si>
  <si>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</si>
  <si>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</si>
  <si>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</si>
  <si>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</si>
  <si>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</si>
  <si>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</si>
  <si>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</si>
  <si>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</si>
  <si>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</si>
  <si>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</si>
  <si>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</si>
  <si>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</si>
  <si>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</si>
  <si>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</si>
  <si>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</si>
  <si>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</si>
  <si>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</si>
  <si>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</si>
  <si>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</si>
  <si>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</si>
  <si>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</si>
  <si>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</si>
  <si>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</si>
  <si>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</si>
  <si>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</si>
  <si>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</si>
  <si>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</si>
  <si>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</si>
  <si>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</si>
  <si>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</si>
  <si>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</si>
  <si>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</si>
  <si>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</si>
  <si>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</si>
  <si>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</si>
  <si>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</si>
  <si>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</si>
  <si>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</si>
  <si>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</si>
  <si>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</si>
  <si>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</si>
  <si>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</si>
  <si>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</si>
  <si>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</si>
  <si>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</si>
  <si>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</si>
  <si>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</si>
  <si>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</si>
  <si>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</si>
  <si>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</si>
  <si>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</si>
  <si>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</si>
  <si>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</si>
  <si>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</si>
  <si>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</si>
  <si>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</si>
  <si>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</si>
  <si>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</si>
  <si>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</si>
  <si>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</si>
  <si>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</si>
  <si>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</si>
  <si>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</si>
  <si>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</si>
  <si>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</si>
  <si>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</si>
  <si>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</si>
  <si>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</si>
  <si>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</si>
  <si>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</si>
  <si>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</si>
  <si>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</si>
  <si>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</si>
  <si>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</si>
  <si>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</si>
  <si>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</si>
  <si>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</si>
  <si>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</si>
  <si>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</si>
  <si>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</si>
  <si>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</si>
  <si>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</si>
  <si>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</si>
  <si>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</si>
  <si>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</si>
  <si>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</si>
  <si>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</si>
  <si>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</si>
  <si>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</si>
  <si>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</si>
  <si>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</si>
  <si>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</si>
  <si>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</si>
  <si>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</si>
  <si>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</si>
  <si>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</si>
  <si>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</si>
  <si>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</si>
  <si>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</si>
  <si>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</si>
  <si>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</si>
  <si>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</si>
  <si>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</si>
  <si>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</si>
  <si>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</si>
  <si>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</si>
  <si>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</si>
  <si>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</si>
  <si>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</si>
  <si>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</si>
  <si>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</si>
  <si>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</si>
  <si>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</si>
  <si>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</si>
  <si>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</si>
  <si>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</si>
  <si>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</si>
  <si>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</si>
  <si>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</si>
  <si>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</si>
  <si>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</si>
  <si>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</si>
  <si>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</si>
  <si>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</si>
  <si>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</si>
  <si>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</si>
  <si>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</si>
  <si>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</si>
  <si>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</si>
  <si>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</si>
  <si>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</si>
  <si>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</si>
  <si>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</si>
  <si>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</si>
  <si>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</si>
  <si>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</si>
  <si>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</si>
  <si>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</si>
  <si>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</si>
  <si>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</si>
  <si>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</si>
  <si>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</si>
  <si>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</si>
  <si>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</si>
  <si>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</si>
  <si>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</si>
  <si>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</si>
  <si>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</si>
  <si>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</si>
  <si>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</si>
  <si>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</si>
  <si>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</si>
  <si>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</si>
  <si>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</si>
  <si>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</si>
  <si>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</si>
  <si>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</si>
  <si>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</si>
  <si>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</si>
  <si>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</si>
  <si>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</si>
  <si>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</si>
  <si>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</si>
  <si>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</si>
  <si>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</si>
  <si>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</si>
  <si>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</si>
  <si>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</si>
  <si>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</si>
  <si>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</si>
  <si>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</si>
  <si>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</si>
  <si>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</si>
  <si>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</si>
  <si>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</si>
  <si>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</si>
  <si>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</si>
  <si>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</si>
  <si>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</si>
  <si>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</si>
  <si>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</si>
  <si>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</si>
  <si>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</si>
  <si>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</si>
  <si>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</si>
  <si>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</si>
  <si>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</si>
  <si>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</si>
  <si>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</si>
  <si>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</si>
  <si>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</si>
  <si>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</si>
  <si>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</si>
  <si>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</si>
  <si>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</si>
  <si>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</si>
  <si>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</si>
  <si>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</si>
  <si>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</si>
  <si>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</si>
  <si>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</si>
  <si>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</si>
  <si>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</si>
  <si>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</si>
  <si>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</si>
  <si>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</si>
  <si>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</si>
  <si>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</si>
  <si>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</si>
  <si>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</si>
  <si>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</si>
  <si>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</si>
  <si>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</si>
  <si>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</si>
  <si>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</si>
  <si>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</si>
  <si>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</si>
  <si>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</si>
  <si>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</si>
  <si>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</si>
  <si>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</si>
  <si>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</si>
  <si>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</si>
  <si>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</si>
  <si>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</si>
  <si>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</si>
  <si>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</si>
  <si>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</si>
  <si>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</si>
  <si>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</si>
  <si>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</si>
  <si>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</si>
  <si>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</si>
  <si>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</si>
  <si>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</si>
  <si>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</si>
  <si>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</si>
  <si>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</si>
  <si>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</si>
  <si>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</si>
  <si>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</si>
  <si>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</si>
  <si>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</si>
  <si>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</si>
  <si>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</si>
  <si>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</si>
  <si>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</si>
  <si>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</si>
  <si>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</si>
  <si>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</si>
  <si>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</si>
  <si>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</si>
  <si>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</si>
  <si>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</si>
  <si>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</si>
  <si>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</si>
  <si>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</si>
  <si>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</si>
  <si>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</si>
  <si>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</si>
  <si>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</si>
  <si>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</si>
  <si>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</si>
  <si>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</si>
  <si>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</si>
  <si>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</si>
  <si>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</si>
  <si>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</si>
  <si>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</si>
  <si>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</si>
  <si>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</si>
  <si>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</si>
  <si>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</si>
  <si>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</si>
  <si>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</si>
  <si>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</si>
  <si>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</si>
  <si>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</si>
  <si>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</si>
  <si>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</si>
  <si>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</si>
  <si>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</si>
  <si>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</si>
  <si>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</si>
  <si>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</si>
  <si>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</si>
  <si>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</si>
  <si>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</si>
  <si>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</si>
  <si>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</si>
  <si>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</si>
  <si>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</si>
  <si>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</si>
  <si>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</si>
  <si>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</si>
  <si>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</si>
  <si>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</si>
  <si>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</si>
  <si>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</si>
  <si>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</si>
  <si>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</si>
  <si>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</si>
  <si>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</si>
  <si>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</si>
  <si>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</si>
  <si>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</si>
  <si>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</si>
  <si>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</si>
  <si>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</si>
  <si>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</si>
  <si>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</si>
  <si>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</si>
  <si>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</si>
  <si>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</si>
  <si>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</si>
  <si>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</si>
  <si>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</si>
  <si>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</si>
  <si>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</si>
  <si>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</si>
  <si>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</si>
  <si>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</si>
  <si>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</si>
  <si>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</si>
  <si>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</si>
  <si>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</si>
  <si>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</si>
  <si>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</si>
  <si>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</si>
  <si>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</si>
  <si>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</si>
  <si>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</si>
  <si>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</si>
  <si>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</si>
  <si>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</si>
  <si>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</si>
  <si>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</si>
  <si>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</si>
  <si>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</si>
  <si>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</si>
  <si>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</si>
  <si>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</si>
  <si>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</si>
  <si>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</si>
  <si>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</si>
  <si>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</si>
  <si>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</si>
  <si>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</si>
  <si>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</si>
  <si>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</si>
  <si>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</si>
  <si>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</si>
  <si>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</si>
  <si>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</si>
  <si>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</si>
  <si>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</si>
  <si>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</si>
  <si>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</si>
  <si>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</si>
  <si>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</si>
  <si>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</si>
  <si>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</si>
  <si>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</si>
  <si>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</si>
  <si>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</si>
  <si>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</si>
  <si>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</si>
  <si>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</si>
  <si>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</si>
  <si>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</si>
  <si>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</si>
  <si>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</si>
  <si>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</si>
  <si>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</si>
  <si>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</si>
  <si>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</si>
  <si>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</si>
  <si>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</si>
  <si>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</si>
  <si>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</si>
  <si>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</si>
  <si>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</si>
  <si>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</si>
  <si>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</si>
  <si>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</si>
  <si>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</si>
  <si>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</si>
  <si>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</si>
  <si>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</si>
  <si>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</si>
  <si>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</si>
  <si>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</si>
  <si>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</si>
  <si>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</si>
  <si>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</si>
  <si>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</si>
  <si>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</si>
  <si>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</si>
  <si>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</si>
  <si>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</si>
  <si>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</si>
  <si>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</si>
  <si>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</si>
  <si>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</si>
  <si>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</si>
  <si>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</si>
  <si>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</si>
  <si>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</si>
  <si>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</si>
  <si>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</si>
  <si>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</si>
  <si>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</si>
  <si>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</si>
  <si>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</si>
  <si>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</si>
  <si>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</si>
  <si>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</si>
  <si>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</si>
  <si>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</si>
  <si>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</si>
  <si>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</si>
  <si>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</si>
  <si>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</si>
  <si>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</si>
  <si>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</si>
  <si>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</si>
  <si>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</si>
  <si>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</si>
  <si>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</si>
  <si>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</si>
  <si>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</si>
  <si>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</si>
  <si>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</si>
  <si>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</si>
  <si>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</si>
  <si>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</si>
  <si>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</si>
  <si>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</si>
  <si>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</si>
  <si>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</si>
  <si>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</si>
  <si>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</si>
  <si>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</si>
  <si>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</si>
  <si>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</si>
  <si>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</si>
  <si>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</si>
  <si>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</si>
  <si>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</si>
  <si>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</si>
  <si>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</si>
  <si>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</si>
  <si>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</si>
  <si>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</si>
  <si>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</si>
  <si>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</si>
  <si>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</si>
  <si>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</si>
  <si>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</si>
  <si>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</si>
  <si>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</si>
  <si>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</si>
  <si>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</si>
  <si>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</si>
  <si>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</si>
  <si>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</si>
  <si>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</si>
  <si>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</si>
  <si>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</si>
  <si>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</si>
  <si>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</si>
  <si>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</si>
  <si>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</si>
  <si>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</si>
  <si>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</si>
  <si>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</si>
  <si>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</si>
  <si>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</si>
  <si>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</si>
  <si>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</si>
  <si>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</si>
  <si>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</si>
  <si>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</si>
  <si>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</si>
  <si>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</si>
  <si>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</si>
  <si>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</si>
  <si>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</si>
  <si>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</si>
  <si>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</si>
  <si>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</si>
  <si>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</si>
  <si>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</si>
  <si>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</si>
  <si>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</si>
  <si>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</si>
  <si>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</si>
  <si>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</si>
  <si>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</si>
  <si>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</si>
  <si>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</si>
  <si>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</si>
  <si>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</si>
  <si>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</si>
  <si>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</si>
  <si>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</si>
  <si>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</si>
  <si>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</si>
  <si>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</si>
  <si>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</si>
  <si>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</si>
  <si>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</si>
  <si>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</si>
  <si>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</si>
  <si>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</si>
  <si>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</si>
  <si>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</si>
  <si>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</si>
  <si>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</si>
  <si>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</si>
  <si>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</si>
  <si>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</si>
  <si>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</si>
  <si>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</si>
  <si>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</si>
  <si>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</si>
  <si>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</si>
  <si>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</si>
  <si>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</si>
  <si>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</si>
  <si>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</si>
  <si>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</si>
  <si>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</si>
  <si>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</si>
  <si>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</si>
  <si>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</si>
  <si>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</si>
  <si>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</si>
  <si>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</si>
  <si>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</si>
  <si>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</si>
  <si>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</si>
  <si>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</si>
  <si>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</si>
  <si>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</si>
  <si>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</si>
  <si>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</si>
  <si>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</si>
  <si>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</si>
  <si>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</si>
  <si>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</si>
  <si>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</si>
  <si>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</si>
  <si>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</si>
  <si>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</si>
  <si>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</si>
  <si>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</si>
  <si>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</si>
  <si>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</si>
  <si>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</si>
  <si>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</si>
  <si>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</si>
  <si>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</si>
  <si>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</si>
  <si>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</si>
  <si>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</si>
  <si>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</si>
  <si>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</si>
  <si>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</si>
  <si>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</si>
  <si>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</si>
  <si>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</si>
  <si>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</si>
  <si>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</si>
  <si>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</si>
  <si>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</si>
  <si>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</si>
  <si>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</si>
  <si>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</si>
  <si>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</si>
  <si>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</si>
  <si>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</si>
  <si>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</si>
  <si>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</si>
  <si>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</si>
  <si>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</si>
  <si>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</si>
  <si>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</si>
  <si>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</si>
  <si>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</si>
  <si>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</si>
  <si>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</si>
  <si>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</si>
  <si>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</si>
  <si>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</si>
  <si>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</si>
  <si>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</si>
  <si>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</si>
  <si>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</si>
  <si>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</si>
  <si>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</si>
  <si>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</si>
  <si>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</si>
  <si>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</si>
  <si>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</si>
  <si>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</si>
  <si>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</si>
  <si>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</si>
  <si>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</si>
  <si>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</si>
  <si>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</si>
  <si>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</si>
  <si>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</si>
  <si>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</si>
  <si>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</si>
  <si>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</si>
  <si>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</si>
  <si>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</si>
  <si>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</si>
  <si>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</si>
  <si>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</si>
  <si>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</si>
  <si>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</si>
  <si>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</si>
  <si>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</si>
  <si>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</si>
  <si>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</si>
  <si>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</si>
  <si>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</si>
  <si>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</si>
  <si>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</si>
  <si>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</si>
  <si>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</si>
  <si>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</si>
  <si>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</si>
  <si>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</si>
  <si>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</si>
  <si>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</si>
  <si>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</si>
  <si>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</si>
  <si>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</si>
  <si>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</si>
  <si>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</si>
  <si>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</si>
  <si>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</si>
  <si>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</si>
  <si>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</si>
  <si>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</si>
  <si>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</si>
  <si>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</si>
  <si>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</si>
  <si>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</si>
  <si>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</si>
  <si>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</si>
  <si>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</si>
  <si>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</si>
  <si>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</si>
  <si>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</si>
  <si>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</si>
  <si>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</si>
  <si>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</si>
  <si>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</si>
  <si>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</si>
  <si>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</si>
  <si>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</si>
  <si>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</si>
  <si>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</si>
  <si>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</si>
  <si>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</si>
  <si>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</si>
  <si>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</si>
  <si>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</si>
  <si>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</si>
  <si>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</si>
  <si>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</si>
  <si>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</si>
  <si>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</si>
  <si>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</si>
  <si>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</si>
  <si>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</si>
  <si>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</si>
  <si>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</si>
  <si>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</si>
  <si>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</si>
  <si>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</si>
  <si>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</si>
  <si>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</si>
  <si>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</si>
  <si>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</si>
  <si>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</si>
  <si>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</si>
  <si>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</si>
  <si>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</si>
  <si>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</si>
  <si>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</si>
  <si>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</si>
  <si>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</si>
  <si>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</si>
  <si>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</si>
  <si>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</si>
  <si>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</si>
  <si>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</si>
  <si>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</si>
  <si>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</si>
  <si>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</si>
  <si>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</si>
  <si>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</si>
  <si>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</si>
  <si>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</si>
  <si>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</si>
  <si>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</si>
  <si>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</si>
  <si>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</si>
  <si>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</si>
  <si>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</si>
  <si>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</si>
  <si>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</si>
  <si>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</si>
  <si>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</si>
  <si>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</si>
  <si>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</si>
  <si>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</si>
  <si>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</si>
  <si>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</si>
  <si>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</si>
  <si>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</si>
  <si>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</si>
  <si>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</si>
  <si>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</si>
  <si>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</si>
  <si>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</si>
  <si>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</si>
  <si>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</si>
  <si>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</si>
  <si>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</si>
  <si>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</si>
  <si>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</si>
  <si>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</si>
  <si>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</si>
  <si>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</si>
  <si>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</si>
  <si>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</si>
  <si>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</si>
  <si>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</si>
  <si>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</si>
  <si>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</si>
  <si>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</si>
  <si>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</si>
  <si>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</si>
  <si>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</si>
  <si>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</si>
  <si>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</si>
  <si>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</si>
  <si>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</si>
  <si>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</si>
  <si>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</si>
  <si>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</si>
  <si>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</si>
  <si>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</si>
  <si>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</si>
  <si>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</si>
  <si>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</si>
  <si>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</si>
  <si>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</si>
  <si>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</si>
  <si>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</si>
  <si>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</si>
  <si>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</si>
  <si>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</si>
  <si>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</si>
  <si>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</si>
  <si>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</si>
  <si>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</si>
  <si>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</si>
  <si>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</si>
  <si>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</si>
  <si>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</si>
  <si>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</si>
  <si>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</si>
  <si>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</si>
  <si>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</si>
  <si>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</si>
  <si>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</si>
  <si>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</si>
  <si>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</si>
  <si>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</si>
  <si>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</si>
  <si>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</si>
  <si>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</si>
  <si>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</si>
  <si>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</si>
  <si>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</si>
  <si>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</si>
  <si>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</si>
  <si>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</si>
  <si>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</si>
  <si>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</si>
  <si>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</si>
  <si>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</si>
  <si>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</si>
  <si>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</si>
  <si>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</si>
  <si>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</si>
  <si>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</si>
  <si>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</si>
  <si>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</si>
  <si>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</si>
  <si>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</si>
  <si>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</si>
  <si>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</si>
  <si>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</si>
  <si>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</si>
  <si>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</si>
  <si>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</si>
  <si>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</si>
  <si>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</si>
  <si>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</si>
  <si>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</si>
  <si>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</si>
  <si>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</si>
  <si>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</si>
  <si>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</si>
  <si>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</si>
  <si>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</si>
  <si>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</si>
  <si>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</si>
  <si>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</si>
  <si>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</si>
  <si>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</si>
  <si>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</si>
  <si>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</si>
  <si>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</si>
  <si>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</si>
  <si>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</si>
  <si>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</si>
  <si>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</si>
  <si>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</si>
  <si>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</si>
  <si>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</si>
  <si>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</si>
  <si>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</si>
  <si>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</si>
  <si>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</si>
  <si>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</si>
  <si>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</si>
  <si>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</si>
  <si>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</si>
  <si>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</si>
  <si>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</si>
  <si>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</si>
  <si>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</si>
  <si>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</si>
  <si>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</si>
  <si>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</si>
  <si>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</si>
  <si>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</si>
  <si>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</si>
  <si>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</si>
  <si>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</si>
  <si>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</si>
  <si>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</si>
  <si>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</si>
  <si>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</si>
  <si>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</si>
  <si>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</si>
  <si>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</si>
  <si>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</si>
  <si>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</si>
  <si>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</si>
  <si>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</si>
  <si>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</si>
  <si>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</si>
  <si>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</si>
  <si>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</si>
  <si>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</si>
  <si>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</si>
  <si>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</si>
  <si>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</si>
  <si>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</si>
  <si>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</si>
  <si>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</si>
  <si>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</si>
  <si>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</si>
  <si>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</si>
  <si>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</si>
  <si>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</si>
  <si>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</si>
  <si>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</si>
  <si>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</si>
  <si>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</si>
  <si>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</si>
  <si>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</si>
  <si>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</si>
  <si>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</si>
  <si>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</si>
  <si>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</si>
  <si>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</si>
  <si>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</si>
  <si>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</si>
  <si>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</si>
  <si>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</si>
  <si>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</si>
  <si>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</si>
  <si>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</si>
  <si>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</si>
  <si>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</si>
  <si>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</si>
  <si>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</si>
  <si>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</si>
  <si>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</si>
  <si>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</si>
  <si>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</si>
  <si>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</si>
  <si>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</si>
  <si>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</si>
  <si>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</si>
  <si>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</si>
  <si>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</si>
  <si>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</si>
  <si>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</si>
  <si>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</si>
  <si>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</si>
  <si>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</si>
  <si>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</si>
  <si>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</si>
  <si>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</si>
  <si>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</si>
  <si>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</si>
  <si>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</si>
  <si>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</si>
  <si>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</si>
  <si>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</si>
  <si>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</si>
  <si>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</si>
  <si>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</si>
  <si>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</si>
  <si>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</si>
  <si>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</si>
  <si>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</si>
  <si>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</si>
  <si>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</si>
  <si>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</si>
  <si>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</si>
  <si>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</si>
  <si>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</si>
  <si>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</si>
  <si>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</si>
  <si>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</si>
  <si>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</si>
  <si>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</si>
  <si>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</si>
  <si>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</si>
  <si>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</si>
  <si>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</si>
  <si>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</si>
  <si>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</si>
  <si>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</si>
  <si>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</si>
  <si>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</si>
  <si>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</si>
  <si>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</si>
  <si>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</si>
  <si>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</si>
  <si>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</si>
  <si>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</si>
  <si>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</si>
  <si>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</si>
  <si>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</si>
  <si>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</si>
  <si>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</si>
  <si>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</si>
  <si>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</si>
  <si>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</si>
  <si>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</si>
  <si>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</si>
  <si>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</si>
  <si>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</si>
  <si>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</si>
  <si>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</si>
  <si>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</si>
  <si>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</si>
  <si>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</si>
  <si>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</si>
  <si>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</si>
  <si>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</si>
  <si>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</si>
  <si>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</si>
  <si>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</si>
  <si>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</si>
  <si>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</si>
  <si>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</si>
  <si>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</si>
  <si>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</si>
  <si>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</si>
  <si>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</si>
  <si>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</si>
  <si>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</si>
  <si>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</si>
  <si>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</si>
  <si>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</si>
  <si>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</si>
  <si>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</si>
  <si>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</si>
  <si>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</si>
  <si>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</si>
  <si>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</si>
  <si>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</si>
  <si>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</si>
  <si>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</si>
  <si>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</si>
  <si>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</si>
  <si>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</si>
  <si>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</si>
  <si>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</si>
  <si>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</si>
  <si>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</si>
  <si>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</si>
  <si>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</si>
  <si>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</si>
  <si>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</si>
  <si>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</si>
  <si>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</si>
  <si>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</si>
  <si>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</si>
  <si>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</si>
  <si>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</si>
  <si>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</si>
  <si>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</si>
  <si>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</si>
  <si>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</si>
  <si>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</si>
  <si>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</si>
  <si>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</si>
  <si>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</si>
  <si>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</si>
  <si>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</si>
  <si>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</si>
  <si>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</si>
  <si>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</si>
  <si>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</si>
  <si>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</si>
  <si>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</si>
  <si>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</si>
  <si>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</si>
  <si>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</si>
  <si>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</si>
  <si>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</si>
  <si>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</si>
  <si>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</si>
  <si>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</si>
  <si>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</si>
  <si>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</si>
  <si>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</si>
  <si>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</si>
  <si>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</si>
  <si>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</si>
  <si>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</si>
  <si>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</si>
  <si>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</si>
  <si>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</si>
  <si>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</si>
  <si>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</si>
  <si>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</si>
  <si>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</si>
  <si>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</si>
  <si>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</si>
  <si>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</si>
  <si>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</si>
  <si>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</si>
  <si>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</si>
  <si>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</si>
  <si>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</si>
  <si>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</si>
  <si>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</si>
  <si>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</si>
  <si>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</si>
  <si>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</si>
  <si>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</si>
  <si>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</si>
  <si>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</si>
  <si>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</si>
  <si>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</si>
  <si>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</si>
  <si>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</si>
  <si>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</si>
  <si>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</si>
  <si>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</si>
  <si>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</si>
  <si>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</si>
  <si>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</si>
  <si>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</si>
  <si>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</si>
  <si>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</si>
  <si>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</si>
  <si>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</si>
  <si>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</si>
  <si>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</si>
  <si>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</si>
  <si>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</si>
  <si>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</si>
  <si>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</si>
  <si>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</si>
  <si>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</si>
  <si>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</si>
  <si>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</si>
  <si>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</si>
  <si>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</si>
  <si>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</si>
  <si>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</si>
  <si>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</si>
  <si>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</si>
  <si>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</si>
  <si>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</si>
  <si>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</si>
  <si>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</si>
  <si>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</si>
  <si>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</si>
  <si>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</si>
  <si>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</si>
  <si>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</si>
  <si>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</si>
  <si>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</si>
  <si>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</si>
  <si>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</si>
  <si>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</si>
  <si>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</si>
  <si>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</si>
  <si>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</si>
  <si>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</si>
  <si>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</si>
  <si>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</si>
  <si>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</si>
  <si>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</si>
  <si>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</si>
  <si>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</si>
  <si>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</si>
  <si>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</si>
  <si>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</si>
  <si>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</si>
  <si>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</si>
  <si>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</si>
  <si>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</si>
  <si>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</si>
  <si>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</si>
  <si>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</si>
  <si>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</si>
  <si>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</si>
  <si>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</si>
  <si>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</si>
  <si>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</si>
  <si>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</si>
  <si>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</si>
  <si>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</si>
  <si>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</si>
  <si>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</si>
  <si>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</si>
  <si>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</si>
  <si>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</si>
  <si>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</si>
  <si>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</si>
  <si>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</si>
  <si>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</si>
  <si>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</si>
  <si>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</si>
  <si>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</si>
  <si>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</si>
  <si>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</si>
  <si>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</si>
  <si>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</si>
  <si>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</si>
  <si>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</si>
  <si>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</si>
  <si>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</si>
  <si>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</si>
  <si>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</si>
  <si>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</si>
  <si>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</si>
  <si>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</si>
  <si>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</si>
  <si>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</si>
  <si>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</si>
  <si>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</si>
  <si>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</si>
  <si>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</si>
  <si>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</si>
  <si>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</si>
  <si>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</si>
  <si>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</si>
  <si>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</si>
  <si>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</si>
  <si>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</si>
  <si>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</si>
  <si>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</si>
  <si>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</si>
  <si>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</si>
  <si>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</si>
  <si>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</si>
  <si>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</si>
  <si>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</si>
  <si>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</si>
  <si>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</si>
  <si>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</si>
  <si>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</si>
  <si>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</si>
  <si>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</si>
  <si>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</si>
  <si>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</si>
  <si>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</si>
  <si>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</si>
  <si>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</si>
  <si>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</si>
  <si>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</si>
  <si>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</si>
  <si>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</si>
  <si>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</si>
  <si>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</si>
  <si>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</si>
  <si>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</si>
  <si>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</si>
  <si>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</si>
  <si>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</si>
  <si>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</si>
  <si>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</si>
  <si>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</si>
  <si>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</si>
  <si>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</si>
  <si>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</si>
  <si>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</si>
  <si>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</si>
  <si>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</si>
  <si>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</si>
  <si>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</si>
  <si>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</si>
  <si>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</si>
  <si>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</si>
  <si>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</si>
  <si>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</si>
  <si>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</si>
  <si>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</si>
  <si>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</si>
  <si>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</si>
  <si>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</si>
  <si>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</si>
  <si>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</si>
  <si>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</si>
  <si>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</si>
  <si>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</si>
  <si>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</si>
  <si>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</si>
  <si>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</si>
  <si>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</si>
  <si>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</si>
  <si>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</si>
  <si>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</si>
  <si>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</si>
  <si>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</si>
  <si>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</si>
  <si>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</si>
  <si>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</si>
  <si>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</si>
  <si>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</si>
  <si>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</si>
  <si>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</si>
  <si>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</si>
  <si>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</si>
  <si>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</si>
  <si>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</si>
  <si>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</si>
  <si>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</si>
  <si>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</si>
  <si>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</si>
  <si>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</si>
  <si>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</si>
  <si>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</si>
  <si>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</si>
  <si>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</si>
  <si>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</si>
  <si>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</si>
  <si>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</si>
  <si>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</si>
  <si>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</si>
  <si>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</si>
  <si>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</si>
  <si>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</si>
  <si>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</si>
  <si>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</si>
  <si>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</si>
  <si>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</si>
  <si>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</si>
  <si>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</si>
  <si>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</si>
  <si>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</si>
  <si>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</si>
  <si>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</si>
  <si>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</si>
  <si>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</si>
  <si>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</si>
  <si>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</si>
  <si>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</si>
  <si>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</si>
  <si>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</si>
  <si>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</si>
  <si>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</si>
  <si>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</si>
  <si>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</si>
  <si>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</si>
  <si>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</si>
  <si>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</si>
  <si>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</si>
  <si>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</si>
  <si>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</si>
  <si>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</si>
  <si>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</si>
  <si>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</si>
  <si>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</si>
  <si>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</si>
  <si>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</si>
  <si>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</si>
  <si>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</si>
  <si>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</si>
  <si>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</si>
  <si>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</si>
  <si>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</si>
  <si>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</si>
  <si>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</si>
  <si>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</si>
  <si>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</si>
  <si>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</si>
  <si>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</si>
  <si>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</si>
  <si>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</si>
  <si>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</si>
  <si>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</si>
  <si>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</si>
  <si>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</si>
  <si>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</si>
  <si>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</si>
  <si>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</si>
  <si>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</si>
  <si>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</si>
  <si>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</si>
  <si>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</si>
  <si>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</si>
  <si>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</si>
  <si>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</si>
  <si>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</si>
  <si>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</si>
  <si>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</si>
  <si>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</si>
  <si>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</si>
  <si>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</si>
  <si>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</si>
  <si>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</si>
  <si>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</si>
  <si>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</si>
  <si>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</si>
  <si>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</si>
  <si>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</si>
  <si>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</si>
  <si>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</si>
  <si>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</si>
  <si>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</si>
  <si>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</si>
  <si>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</si>
  <si>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</si>
  <si>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</si>
  <si>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</si>
  <si>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</si>
  <si>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</si>
  <si>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</si>
  <si>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</si>
  <si>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</si>
  <si>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</si>
  <si>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</si>
  <si>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</si>
  <si>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</si>
  <si>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</si>
  <si>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</si>
  <si>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</si>
  <si>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</si>
  <si>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</si>
  <si>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</si>
  <si>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</si>
  <si>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</si>
  <si>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</si>
  <si>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</si>
  <si>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</si>
  <si>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</si>
  <si>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</si>
  <si>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</si>
  <si>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</si>
  <si>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</si>
  <si>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</si>
  <si>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</si>
  <si>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</si>
  <si>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</si>
  <si>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</si>
  <si>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</si>
  <si>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</si>
  <si>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</si>
  <si>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</si>
  <si>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</si>
  <si>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</si>
  <si>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</si>
  <si>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</si>
  <si>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</si>
  <si>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</si>
  <si>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</si>
  <si>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</si>
  <si>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</si>
  <si>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</si>
  <si>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</si>
  <si>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</si>
  <si>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</si>
  <si>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</si>
  <si>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</si>
  <si>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</si>
  <si>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</si>
  <si>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</si>
  <si>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</si>
  <si>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</si>
  <si>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</si>
  <si>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</si>
  <si>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</si>
  <si>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</si>
  <si>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</si>
  <si>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</si>
  <si>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</si>
  <si>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</si>
  <si>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</si>
  <si>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</si>
  <si>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</si>
  <si>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</si>
  <si>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</si>
  <si>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</si>
  <si>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</si>
  <si>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</si>
  <si>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</si>
  <si>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</si>
  <si>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</si>
  <si>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</si>
  <si>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</si>
  <si>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</si>
  <si>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</si>
  <si>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</si>
  <si>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</si>
  <si>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</si>
  <si>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</si>
  <si>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</si>
  <si>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</si>
  <si>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</si>
  <si>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</si>
  <si>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</si>
  <si>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</si>
  <si>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</si>
  <si>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</si>
  <si>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</si>
  <si>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</si>
  <si>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</si>
  <si>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</si>
  <si>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</si>
  <si>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</si>
  <si>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</si>
  <si>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</si>
  <si>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</si>
  <si>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</si>
  <si>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</si>
  <si>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</si>
  <si>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</si>
  <si>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</si>
  <si>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</si>
  <si>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</si>
  <si>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</si>
  <si>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</si>
  <si>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</si>
  <si>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</si>
  <si>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</si>
  <si>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</si>
  <si>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</si>
  <si>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</si>
  <si>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</si>
  <si>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</si>
  <si>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</si>
  <si>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</si>
  <si>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</si>
  <si>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</si>
  <si>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</si>
  <si>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</si>
  <si>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</si>
  <si>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</si>
  <si>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</si>
  <si>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</si>
  <si>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</si>
  <si>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</si>
  <si>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</si>
  <si>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</si>
  <si>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</si>
  <si>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</si>
  <si>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</si>
  <si>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</si>
  <si>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</si>
  <si>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</si>
  <si>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</si>
  <si>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</si>
  <si>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</si>
  <si>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</si>
  <si>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</si>
  <si>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</si>
  <si>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</si>
  <si>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</si>
  <si>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</si>
  <si>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</si>
  <si>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</si>
  <si>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</si>
  <si>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</si>
  <si>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</si>
  <si>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</si>
  <si>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</si>
  <si>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</si>
  <si>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</si>
  <si>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</si>
  <si>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</si>
  <si>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</si>
  <si>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</si>
  <si>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</si>
  <si>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</si>
  <si>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</si>
  <si>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</si>
  <si>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</si>
  <si>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</si>
  <si>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</si>
  <si>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</si>
  <si>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</si>
  <si>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</si>
  <si>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</si>
  <si>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</si>
  <si>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</si>
  <si>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</si>
  <si>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</si>
  <si>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</si>
  <si>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</si>
  <si>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</si>
  <si>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</si>
  <si>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</si>
  <si>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</si>
  <si>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</si>
  <si>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</si>
  <si>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</si>
  <si>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</si>
  <si>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</si>
  <si>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</si>
  <si>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</si>
  <si>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</si>
  <si>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</si>
  <si>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</si>
  <si>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</si>
  <si>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</si>
  <si>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</si>
  <si>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</si>
  <si>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</si>
  <si>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</si>
  <si>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</si>
  <si>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</si>
  <si>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</si>
  <si>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</si>
  <si>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</si>
  <si>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</si>
  <si>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</si>
  <si>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</si>
  <si>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</si>
  <si>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</si>
  <si>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</si>
  <si>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</si>
  <si>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</si>
  <si>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</si>
  <si>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</si>
  <si>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</si>
  <si>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</si>
  <si>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</si>
  <si>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</si>
  <si>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</si>
  <si>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</si>
  <si>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</si>
  <si>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</si>
  <si>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</si>
  <si>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</si>
  <si>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</si>
  <si>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</si>
  <si>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</si>
  <si>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</si>
  <si>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</si>
  <si>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</si>
  <si>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</si>
  <si>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</si>
  <si>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</si>
  <si>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</si>
  <si>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</si>
  <si>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</si>
  <si>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</si>
  <si>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</si>
  <si>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</si>
  <si>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</si>
  <si>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</si>
  <si>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</si>
  <si>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</si>
  <si>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</si>
  <si>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</si>
  <si>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</si>
  <si>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</si>
  <si>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</si>
  <si>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</si>
  <si>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</si>
  <si>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</si>
  <si>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</si>
  <si>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</si>
  <si>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</si>
  <si>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</si>
  <si>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</si>
  <si>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</si>
  <si>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</si>
  <si>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</si>
  <si>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</si>
  <si>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</si>
  <si>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</si>
  <si>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</si>
  <si>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</si>
  <si>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</si>
  <si>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</si>
  <si>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</si>
  <si>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</si>
  <si>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</si>
  <si>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</si>
  <si>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</si>
  <si>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</si>
  <si>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</si>
  <si>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</si>
  <si>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</si>
  <si>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</si>
  <si>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</si>
  <si>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</si>
  <si>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</si>
  <si>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</si>
  <si>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</si>
  <si>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</si>
  <si>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</si>
  <si>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</si>
  <si>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</si>
  <si>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</si>
  <si>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</si>
  <si>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</si>
  <si>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</si>
  <si>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</si>
  <si>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</si>
  <si>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</si>
  <si>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</si>
  <si>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</si>
  <si>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</si>
  <si>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</si>
  <si>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</si>
  <si>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</si>
  <si>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</si>
  <si>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</si>
  <si>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</si>
  <si>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</si>
  <si>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</si>
  <si>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</si>
  <si>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</si>
  <si>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</si>
  <si>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</si>
  <si>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</si>
  <si>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</si>
  <si>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</si>
  <si>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</si>
  <si>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</si>
  <si>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</si>
  <si>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</si>
  <si>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</si>
  <si>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</si>
  <si>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</si>
  <si>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</si>
  <si>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</si>
  <si>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</si>
  <si>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</si>
  <si>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</si>
  <si>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</si>
  <si>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</si>
  <si>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</si>
  <si>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</si>
  <si>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</si>
  <si>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</si>
  <si>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</si>
  <si>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</si>
  <si>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</si>
  <si>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</si>
  <si>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</si>
  <si>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</si>
  <si>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</si>
  <si>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</si>
  <si>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</si>
  <si>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</si>
  <si>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</si>
  <si>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</si>
  <si>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</si>
  <si>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</si>
  <si>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</si>
  <si>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</si>
  <si>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</si>
  <si>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</si>
  <si>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</si>
  <si>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</si>
  <si>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</si>
  <si>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</si>
  <si>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</si>
  <si>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</si>
  <si>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</si>
  <si>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</si>
  <si>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</si>
  <si>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</si>
  <si>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</si>
  <si>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</si>
  <si>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</si>
  <si>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</si>
  <si>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</si>
  <si>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</si>
  <si>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</si>
  <si>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</si>
  <si>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</si>
  <si>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</si>
  <si>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</si>
  <si>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</si>
  <si>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</si>
  <si>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</si>
  <si>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</si>
  <si>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</si>
  <si>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</si>
  <si>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</si>
  <si>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</si>
  <si>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</si>
  <si>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</si>
  <si>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</si>
  <si>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</si>
  <si>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</si>
  <si>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</si>
  <si>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</si>
  <si>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</si>
  <si>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</si>
  <si>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</si>
  <si>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</si>
  <si>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</si>
  <si>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</si>
  <si>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</si>
  <si>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</si>
  <si>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</si>
  <si>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</si>
  <si>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</si>
  <si>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</si>
  <si>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</si>
  <si>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</si>
  <si>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</si>
  <si>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</si>
  <si>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</si>
  <si>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</si>
  <si>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</si>
  <si>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</si>
  <si>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</si>
  <si>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</si>
  <si>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</si>
  <si>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</si>
  <si>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</si>
  <si>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</si>
  <si>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</si>
  <si>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</si>
  <si>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</si>
  <si>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</si>
  <si>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</si>
  <si>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</si>
  <si>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</si>
  <si>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</si>
  <si>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</si>
  <si>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</si>
  <si>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</si>
  <si>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</si>
  <si>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</si>
  <si>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</si>
  <si>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</si>
  <si>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</si>
  <si>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</si>
  <si>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</si>
  <si>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</si>
  <si>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</si>
  <si>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</si>
  <si>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</si>
  <si>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</si>
  <si>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</si>
  <si>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</si>
  <si>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</si>
  <si>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</si>
  <si>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</si>
  <si>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</si>
  <si>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</si>
  <si>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</si>
  <si>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</si>
  <si>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</si>
  <si>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</si>
  <si>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</si>
  <si>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</si>
  <si>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</si>
  <si>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</si>
  <si>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</si>
  <si>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</si>
  <si>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</si>
  <si>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</si>
  <si>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</si>
  <si>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</si>
  <si>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</si>
  <si>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</si>
  <si>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</si>
  <si>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</si>
  <si>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</si>
  <si>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</si>
  <si>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</si>
  <si>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</si>
  <si>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</si>
  <si>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</si>
  <si>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</si>
  <si>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</si>
  <si>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</si>
  <si>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</si>
  <si>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</si>
  <si>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</si>
  <si>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</si>
  <si>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</si>
  <si>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</si>
  <si>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</si>
  <si>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</si>
  <si>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</si>
  <si>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</si>
  <si>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</si>
  <si>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</si>
  <si>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</si>
  <si>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</si>
  <si>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</si>
  <si>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</si>
  <si>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</si>
  <si>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</si>
  <si>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</si>
  <si>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</si>
  <si>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</si>
  <si>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</si>
  <si>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</si>
  <si>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</si>
  <si>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</si>
  <si>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</si>
  <si>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</si>
  <si>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</si>
  <si>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</si>
  <si>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</si>
  <si>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</si>
  <si>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</si>
  <si>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</si>
  <si>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</si>
  <si>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</si>
  <si>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</si>
  <si>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</si>
  <si>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</si>
  <si>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</si>
  <si>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</si>
  <si>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</si>
  <si>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</si>
  <si>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</si>
  <si>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</si>
  <si>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</si>
  <si>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</si>
  <si>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</si>
  <si>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</si>
  <si>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</si>
  <si>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</si>
  <si>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</si>
  <si>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</si>
  <si>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</si>
  <si>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</si>
  <si>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</si>
  <si>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</si>
  <si>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</si>
  <si>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</si>
  <si>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</si>
  <si>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</si>
  <si>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</si>
  <si>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</si>
  <si>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</si>
  <si>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</si>
  <si>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</si>
  <si>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</si>
  <si>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</si>
  <si>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</si>
  <si>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</si>
  <si>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</si>
  <si>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</si>
  <si>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</si>
  <si>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</si>
  <si>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</si>
  <si>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</si>
  <si>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</si>
  <si>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</si>
  <si>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</si>
  <si>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</si>
  <si>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</si>
  <si>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</si>
  <si>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</si>
  <si>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</si>
  <si>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</si>
  <si>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</si>
  <si>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</si>
  <si>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</si>
  <si>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</si>
  <si>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</si>
  <si>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</si>
  <si>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</si>
  <si>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</si>
  <si>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</si>
  <si>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</si>
  <si>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</si>
  <si>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</si>
  <si>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</si>
  <si>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</si>
  <si>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</si>
  <si>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</si>
  <si>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</si>
  <si>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</si>
  <si>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</si>
  <si>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</si>
  <si>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</si>
  <si>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</si>
  <si>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</si>
  <si>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</si>
  <si>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</si>
  <si>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</si>
  <si>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</si>
  <si>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</si>
  <si>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</si>
  <si>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</si>
  <si>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</si>
  <si>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</si>
  <si>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</si>
  <si>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</si>
  <si>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</si>
  <si>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</si>
  <si>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</si>
  <si>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</si>
  <si>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</si>
  <si>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</si>
  <si>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</si>
  <si>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</si>
  <si>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</si>
  <si>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</si>
  <si>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</si>
  <si>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</si>
  <si>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</si>
  <si>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</si>
  <si>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</si>
  <si>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</si>
  <si>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</si>
  <si>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</si>
  <si>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</si>
  <si>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</si>
  <si>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</si>
  <si>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</si>
  <si>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</si>
  <si>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</si>
  <si>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</si>
  <si>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</si>
  <si>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</si>
  <si>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</si>
  <si>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</si>
  <si>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</si>
  <si>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</si>
  <si>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</si>
  <si>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</si>
  <si>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</si>
  <si>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</si>
  <si>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</si>
  <si>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</si>
  <si>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</si>
  <si>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</si>
  <si>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</si>
  <si>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</si>
  <si>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</si>
  <si>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</si>
  <si>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</si>
  <si>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</si>
  <si>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</si>
  <si>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</si>
  <si>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</si>
  <si>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</si>
  <si>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</si>
  <si>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</si>
  <si>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</si>
  <si>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</si>
  <si>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</si>
  <si>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</si>
  <si>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</si>
  <si>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</si>
  <si>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</si>
  <si>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</si>
  <si>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</si>
  <si>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</si>
  <si>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</si>
  <si>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</si>
  <si>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</si>
  <si>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</si>
  <si>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</si>
  <si>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</si>
  <si>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</si>
  <si>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</si>
  <si>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</si>
  <si>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</si>
  <si>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</si>
  <si>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</si>
  <si>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</si>
  <si>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</si>
  <si>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</si>
  <si>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</si>
  <si>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</si>
  <si>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</si>
  <si>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</si>
  <si>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</si>
  <si>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</si>
  <si>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</si>
  <si>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</si>
  <si>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</si>
  <si>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</si>
  <si>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</si>
  <si>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</si>
  <si>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</si>
  <si>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</si>
  <si>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</si>
  <si>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</si>
  <si>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</si>
  <si>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</si>
  <si>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</si>
  <si>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</si>
  <si>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</si>
  <si>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</si>
  <si>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</si>
  <si>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</si>
  <si>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</si>
  <si>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</si>
  <si>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</si>
  <si>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</si>
  <si>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</si>
  <si>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</si>
  <si>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</si>
  <si>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</si>
  <si>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</si>
  <si>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</si>
  <si>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</si>
  <si>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</si>
  <si>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</si>
  <si>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</si>
  <si>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</si>
  <si>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</si>
  <si>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</si>
  <si>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</si>
  <si>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</si>
  <si>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</si>
  <si>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</si>
  <si>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</si>
  <si>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</si>
  <si>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</si>
  <si>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</si>
  <si>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</si>
  <si>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</si>
  <si>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</si>
  <si>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</si>
  <si>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</si>
  <si>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</si>
  <si>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</si>
  <si>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</si>
  <si>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</si>
  <si>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</si>
  <si>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</si>
  <si>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</si>
  <si>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</si>
  <si>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</si>
  <si>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</si>
  <si>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</si>
  <si>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</si>
  <si>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</si>
  <si>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</si>
  <si>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</si>
  <si>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</si>
  <si>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</si>
  <si>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</si>
  <si>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</si>
  <si>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</si>
  <si>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</si>
  <si>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</si>
  <si>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</si>
  <si>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</si>
  <si>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</si>
  <si>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</si>
  <si>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</si>
  <si>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</si>
  <si>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</si>
  <si>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</si>
  <si>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</si>
  <si>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</si>
  <si>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</si>
  <si>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</si>
  <si>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</si>
  <si>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</si>
  <si>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</si>
  <si>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</si>
  <si>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</si>
  <si>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</si>
  <si>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</si>
  <si>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</si>
  <si>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</si>
  <si>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</si>
  <si>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</si>
  <si>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</si>
  <si>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</si>
  <si>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</si>
  <si>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</si>
  <si>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</si>
  <si>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</si>
  <si>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</si>
  <si>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</si>
  <si>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</si>
  <si>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</si>
  <si>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</si>
  <si>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</si>
  <si>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</si>
  <si>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</si>
  <si>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</si>
  <si>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</si>
  <si>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</si>
  <si>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</si>
  <si>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</si>
  <si>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</si>
  <si>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</si>
  <si>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</si>
  <si>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</si>
  <si>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</si>
  <si>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</si>
  <si>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</si>
  <si>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</si>
  <si>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</si>
  <si>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</si>
  <si>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</si>
  <si>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</si>
  <si>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</si>
  <si>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</si>
  <si>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</si>
  <si>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</si>
  <si>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</si>
  <si>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</si>
  <si>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</si>
  <si>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</si>
  <si>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</si>
  <si>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</si>
  <si>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</si>
  <si>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</si>
  <si>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</si>
  <si>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</si>
  <si>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</si>
  <si>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</si>
  <si>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</si>
  <si>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</si>
  <si>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</si>
  <si>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</si>
  <si>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</si>
  <si>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</si>
  <si>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</si>
  <si>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</si>
  <si>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</si>
  <si>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</si>
  <si>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</si>
  <si>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</si>
  <si>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</si>
  <si>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</si>
  <si>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</si>
  <si>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</si>
  <si>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</si>
  <si>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</si>
  <si>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</si>
  <si>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</si>
  <si>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</si>
  <si>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</si>
  <si>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</si>
  <si>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</si>
  <si>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</si>
  <si>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</si>
  <si>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</si>
  <si>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</si>
  <si>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</si>
  <si>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</si>
  <si>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</si>
  <si>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</si>
  <si>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</si>
  <si>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</si>
  <si>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</si>
  <si>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</si>
  <si>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</si>
  <si>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</si>
  <si>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</si>
  <si>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</si>
  <si>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</si>
  <si>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</si>
  <si>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</si>
  <si>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</si>
  <si>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</si>
  <si>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</si>
  <si>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</si>
  <si>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</si>
  <si>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</si>
  <si>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</si>
  <si>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</si>
  <si>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</si>
  <si>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</si>
  <si>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</si>
  <si>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</si>
  <si>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</si>
  <si>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</si>
  <si>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</si>
  <si>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</si>
  <si>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</si>
  <si>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</si>
  <si>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</si>
  <si>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</si>
  <si>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</si>
  <si>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</si>
  <si>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</si>
  <si>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</si>
  <si>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</si>
  <si>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</si>
  <si>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</si>
  <si>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</si>
  <si>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</si>
  <si>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</si>
  <si>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</si>
  <si>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</si>
  <si>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</si>
  <si>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</si>
  <si>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</si>
  <si>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</si>
  <si>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</si>
  <si>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</si>
  <si>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</si>
  <si>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</si>
  <si>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</si>
  <si>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</si>
  <si>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</si>
  <si>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</si>
  <si>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</si>
  <si>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</si>
  <si>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</si>
  <si>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</si>
  <si>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</si>
  <si>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</si>
  <si>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</si>
  <si>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</si>
  <si>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</si>
  <si>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</si>
  <si>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</si>
  <si>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</si>
  <si>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</si>
  <si>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</si>
  <si>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</si>
  <si>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</si>
  <si>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</si>
  <si>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</si>
  <si>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</si>
  <si>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</si>
  <si>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</si>
  <si>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</si>
  <si>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</si>
  <si>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</si>
  <si>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</si>
  <si>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</si>
  <si>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</si>
  <si>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</si>
  <si>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</si>
  <si>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</si>
  <si>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</si>
  <si>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</si>
  <si>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</si>
  <si>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</si>
  <si>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</si>
  <si>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</si>
  <si>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</si>
  <si>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</si>
  <si>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</si>
  <si>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</si>
  <si>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</si>
  <si>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</si>
  <si>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</si>
  <si>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</si>
  <si>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</si>
  <si>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</si>
  <si>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</si>
  <si>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</si>
  <si>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</si>
  <si>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</si>
  <si>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</si>
  <si>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</si>
  <si>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</si>
  <si>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</si>
  <si>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</si>
  <si>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</si>
  <si>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</si>
  <si>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</si>
  <si>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</si>
  <si>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</si>
  <si>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</si>
  <si>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</si>
  <si>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</si>
  <si>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</si>
  <si>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</si>
  <si>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</si>
  <si>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</si>
  <si>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</si>
  <si>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</si>
  <si>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</si>
  <si>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</si>
  <si>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</si>
  <si>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</si>
  <si>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</si>
  <si>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</si>
  <si>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</si>
  <si>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</si>
  <si>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</si>
  <si>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</si>
  <si>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</si>
  <si>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</si>
  <si>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</si>
  <si>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</si>
  <si>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</si>
  <si>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</si>
  <si>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</si>
  <si>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</si>
  <si>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</si>
  <si>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</si>
  <si>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</si>
  <si>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</si>
  <si>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</si>
  <si>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</si>
  <si>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</si>
  <si>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</si>
  <si>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</si>
  <si>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</si>
  <si>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</si>
  <si>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</si>
  <si>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</si>
  <si>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</si>
  <si>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</si>
  <si>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</si>
  <si>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</si>
  <si>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</si>
  <si>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</si>
  <si>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</si>
  <si>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</si>
  <si>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</si>
  <si>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</si>
  <si>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</si>
  <si>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</si>
  <si>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</si>
  <si>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</si>
  <si>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</si>
  <si>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</si>
  <si>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</si>
  <si>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</si>
  <si>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</si>
  <si>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</si>
  <si>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</si>
  <si>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</si>
  <si>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</si>
  <si>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</si>
  <si>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</si>
  <si>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</si>
  <si>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</si>
  <si>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</si>
  <si>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</si>
  <si>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</si>
  <si>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</si>
  <si>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</si>
  <si>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</si>
  <si>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</si>
  <si>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</si>
  <si>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</si>
  <si>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</si>
  <si>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</si>
  <si>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</si>
  <si>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</si>
  <si>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</si>
  <si>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</si>
  <si>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</si>
  <si>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</si>
  <si>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</si>
  <si>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</si>
  <si>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</si>
  <si>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</si>
  <si>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</si>
  <si>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</si>
  <si>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</si>
  <si>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</si>
  <si>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</si>
  <si>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</si>
  <si>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</si>
  <si>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</si>
  <si>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</si>
  <si>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</si>
  <si>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</si>
  <si>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</si>
  <si>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</si>
  <si>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</si>
  <si>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</si>
  <si>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</si>
  <si>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</si>
  <si>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</si>
  <si>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</si>
  <si>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</si>
  <si>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</si>
  <si>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</si>
  <si>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</si>
  <si>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</si>
  <si>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</si>
  <si>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</si>
  <si>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</si>
  <si>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</si>
  <si>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</si>
  <si>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</si>
  <si>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</si>
  <si>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</si>
  <si>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</si>
  <si>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</si>
  <si>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</si>
  <si>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</si>
  <si>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</si>
  <si>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</si>
  <si>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</si>
  <si>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</si>
  <si>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</si>
  <si>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</si>
  <si>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</si>
  <si>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</si>
  <si>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</si>
  <si>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</si>
  <si>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</si>
  <si>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</si>
  <si>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</si>
  <si>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</si>
  <si>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</si>
  <si>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</si>
  <si>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</si>
  <si>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</si>
  <si>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</si>
  <si>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</si>
  <si>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</si>
  <si>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</si>
  <si>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</si>
  <si>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</si>
  <si>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</si>
  <si>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</si>
  <si>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</si>
  <si>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</si>
  <si>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</si>
  <si>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</si>
  <si>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</si>
  <si>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</si>
  <si>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</si>
  <si>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</si>
  <si>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</si>
  <si>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</si>
  <si>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</si>
  <si>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</si>
  <si>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</si>
  <si>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</si>
  <si>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</si>
  <si>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</si>
  <si>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</si>
  <si>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</si>
  <si>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</si>
  <si>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</si>
  <si>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</si>
  <si>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</si>
  <si>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</si>
  <si>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</si>
  <si>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</si>
  <si>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</si>
  <si>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</si>
  <si>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</si>
  <si>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</si>
  <si>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</si>
  <si>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</si>
  <si>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</si>
  <si>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</si>
  <si>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</si>
  <si>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</si>
  <si>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</si>
  <si>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</si>
  <si>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</si>
  <si>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</si>
  <si>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</si>
  <si>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</si>
  <si>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</si>
  <si>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</si>
  <si>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</si>
  <si>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</si>
  <si>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</si>
  <si>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</si>
  <si>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</si>
  <si>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</si>
  <si>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</si>
  <si>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</si>
  <si>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</si>
  <si>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</si>
  <si>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</si>
  <si>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</si>
  <si>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</si>
  <si>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</si>
  <si>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</si>
  <si>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</si>
  <si>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</si>
  <si>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</si>
  <si>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</si>
  <si>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</si>
  <si>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</si>
  <si>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</si>
  <si>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</si>
  <si>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</si>
  <si>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</si>
  <si>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</si>
  <si>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</si>
  <si>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</si>
  <si>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</si>
  <si>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</si>
  <si>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</si>
  <si>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</si>
  <si>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</si>
  <si>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</si>
  <si>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</si>
  <si>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</si>
  <si>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</si>
  <si>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</si>
  <si>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</si>
  <si>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</si>
  <si>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</si>
  <si>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</si>
  <si>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</si>
  <si>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</si>
  <si>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</si>
  <si>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</si>
  <si>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</si>
  <si>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</si>
  <si>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</si>
  <si>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</si>
  <si>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</si>
  <si>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</si>
  <si>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</si>
  <si>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</si>
  <si>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</si>
  <si>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</si>
  <si>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</si>
  <si>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</si>
  <si>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</si>
  <si>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</si>
  <si>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</si>
  <si>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</si>
  <si>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</si>
  <si>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</si>
  <si>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</si>
  <si>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</si>
  <si>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</si>
  <si>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</si>
  <si>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</si>
  <si>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</si>
  <si>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</si>
  <si>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</si>
  <si>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</si>
  <si>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</si>
  <si>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</si>
  <si>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</si>
  <si>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</si>
  <si>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</si>
  <si>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</si>
  <si>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</si>
  <si>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</si>
  <si>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</si>
  <si>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</si>
  <si>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</si>
  <si>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</si>
  <si>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</si>
  <si>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</si>
  <si>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</si>
  <si>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</si>
  <si>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</si>
  <si>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</si>
  <si>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</si>
  <si>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</si>
  <si>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</si>
  <si>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</si>
  <si>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</si>
  <si>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</si>
  <si>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</si>
  <si>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</si>
  <si>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</si>
  <si>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</si>
  <si>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</si>
  <si>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</si>
  <si>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</si>
  <si>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</si>
  <si>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</si>
  <si>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</si>
  <si>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</si>
  <si>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</si>
  <si>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</si>
  <si>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</si>
  <si>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</si>
  <si>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</si>
  <si>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</si>
  <si>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</si>
  <si>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</si>
  <si>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</si>
  <si>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</si>
  <si>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</si>
  <si>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</si>
  <si>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</si>
  <si>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</si>
  <si>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</si>
  <si>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</si>
  <si>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</si>
  <si>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</si>
  <si>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</si>
  <si>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</si>
  <si>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</si>
  <si>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</si>
  <si>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</si>
  <si>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</si>
  <si>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</si>
  <si>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</si>
  <si>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</si>
  <si>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</si>
  <si>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</si>
  <si>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</si>
  <si>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</si>
  <si>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</si>
  <si>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</si>
  <si>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</si>
  <si>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</si>
  <si>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</si>
  <si>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</si>
  <si>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</si>
  <si>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</si>
  <si>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</si>
  <si>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</si>
  <si>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</si>
  <si>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</si>
  <si>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</si>
  <si>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</si>
  <si>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</si>
  <si>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</si>
  <si>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</si>
  <si>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</si>
  <si>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</si>
  <si>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</si>
  <si>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</si>
  <si>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</si>
  <si>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</si>
  <si>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</si>
  <si>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</si>
  <si>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</si>
  <si>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</si>
  <si>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</si>
  <si>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</si>
  <si>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</si>
  <si>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</si>
  <si>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</si>
  <si>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</si>
  <si>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</si>
  <si>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</si>
  <si>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</si>
  <si>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</si>
  <si>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</si>
  <si>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</si>
  <si>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</si>
  <si>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</si>
  <si>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</si>
  <si>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</si>
  <si>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</si>
  <si>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</si>
  <si>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</si>
  <si>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</si>
  <si>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</si>
  <si>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</si>
  <si>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</si>
  <si>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</si>
  <si>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</si>
  <si>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</si>
  <si>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</si>
  <si>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</si>
  <si>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</si>
  <si>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</si>
  <si>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</si>
  <si>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</si>
  <si>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</si>
  <si>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</si>
  <si>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</si>
  <si>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</si>
  <si>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</si>
  <si>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</si>
  <si>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</si>
  <si>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</si>
  <si>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</si>
  <si>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</si>
  <si>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</si>
  <si>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</si>
  <si>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</si>
  <si>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</si>
  <si>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</si>
  <si>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</si>
  <si>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</si>
  <si>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</si>
  <si>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</si>
  <si>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</si>
  <si>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</si>
  <si>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</si>
  <si>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</si>
  <si>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</si>
  <si>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</si>
  <si>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</si>
  <si>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</si>
  <si>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</si>
  <si>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</si>
  <si>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</si>
  <si>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</si>
  <si>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</si>
  <si>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</si>
  <si>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</si>
  <si>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</si>
  <si>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</si>
  <si>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</si>
  <si>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</si>
  <si>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</si>
  <si>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</si>
  <si>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</si>
  <si>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</si>
  <si>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</si>
  <si>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</si>
  <si>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</si>
  <si>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</si>
  <si>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</si>
  <si>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</si>
  <si>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</si>
  <si>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</si>
  <si>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</si>
  <si>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</si>
  <si>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</si>
  <si>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</si>
  <si>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</si>
  <si>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</si>
  <si>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</si>
  <si>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</si>
  <si>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</si>
  <si>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</si>
  <si>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</si>
  <si>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</si>
  <si>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</si>
  <si>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</si>
  <si>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</si>
  <si>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</si>
  <si>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</si>
  <si>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</si>
  <si>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</si>
  <si>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</si>
  <si>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</si>
  <si>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</si>
  <si>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</si>
  <si>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</si>
  <si>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</si>
  <si>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</si>
  <si>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</si>
  <si>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</si>
  <si>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</si>
  <si>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</si>
  <si>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</si>
  <si>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</si>
  <si>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</si>
  <si>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</si>
  <si>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</si>
  <si>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</si>
  <si>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</si>
  <si>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</si>
  <si>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</si>
  <si>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</si>
  <si>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</si>
  <si>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</si>
  <si>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</si>
  <si>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</si>
  <si>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</si>
  <si>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</si>
  <si>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</si>
  <si>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</si>
  <si>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</si>
  <si>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</si>
  <si>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</si>
  <si>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</si>
  <si>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</si>
  <si>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</si>
  <si>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</si>
  <si>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</si>
  <si>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</si>
  <si>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</si>
  <si>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</si>
  <si>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</si>
  <si>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</si>
  <si>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</si>
  <si>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</si>
  <si>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</si>
  <si>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</si>
  <si>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</si>
  <si>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</si>
  <si>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</si>
  <si>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</si>
  <si>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</si>
  <si>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</si>
  <si>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</si>
  <si>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</si>
  <si>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</si>
  <si>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</si>
  <si>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</si>
  <si>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</si>
  <si>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</si>
  <si>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</si>
  <si>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</si>
  <si>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</si>
  <si>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</si>
  <si>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</si>
  <si>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</si>
  <si>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</si>
  <si>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</si>
  <si>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</si>
  <si>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</si>
  <si>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</si>
  <si>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</si>
  <si>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</si>
  <si>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</si>
  <si>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</si>
  <si>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</si>
  <si>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</si>
  <si>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</si>
  <si>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</si>
  <si>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</si>
  <si>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</si>
  <si>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</si>
  <si>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</si>
  <si>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</si>
  <si>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</si>
  <si>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</si>
  <si>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</si>
  <si>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</si>
  <si>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</si>
  <si>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</si>
  <si>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</si>
  <si>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</si>
  <si>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</si>
  <si>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</si>
  <si>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</si>
  <si>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</si>
  <si>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</si>
  <si>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</si>
  <si>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</si>
  <si>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</si>
  <si>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</si>
  <si>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</si>
  <si>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</si>
  <si>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</si>
  <si>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</si>
  <si>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</si>
  <si>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</si>
  <si>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</si>
  <si>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</si>
  <si>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</si>
  <si>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</si>
  <si>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</si>
  <si>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</si>
  <si>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</si>
  <si>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</si>
  <si>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</si>
  <si>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</si>
  <si>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</si>
  <si>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</si>
  <si>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</si>
  <si>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</si>
  <si>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</si>
  <si>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</si>
  <si>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</si>
  <si>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</si>
  <si>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</si>
  <si>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</si>
  <si>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</si>
  <si>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</si>
  <si>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</si>
  <si>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</si>
  <si>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</si>
  <si>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</si>
  <si>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</si>
  <si>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</si>
  <si>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</si>
  <si>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</si>
  <si>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</si>
  <si>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</si>
  <si>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</si>
  <si>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</si>
  <si>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</si>
  <si>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</si>
  <si>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</si>
  <si>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</si>
  <si>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</si>
  <si>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</si>
  <si>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</si>
  <si>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</si>
  <si>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</si>
  <si>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</si>
  <si>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</si>
  <si>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</si>
  <si>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</si>
  <si>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</si>
  <si>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</si>
  <si>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</si>
  <si>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</si>
  <si>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</si>
  <si>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</si>
  <si>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</si>
  <si>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</si>
  <si>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</si>
  <si>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</si>
  <si>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</si>
  <si>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</si>
  <si>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</si>
  <si>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</si>
  <si>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</si>
  <si>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</si>
  <si>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</si>
  <si>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</si>
  <si>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</si>
  <si>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</si>
  <si>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</si>
  <si>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</si>
  <si>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</si>
  <si>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</si>
  <si>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</si>
  <si>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</si>
  <si>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</si>
  <si>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</si>
  <si>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</si>
  <si>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</si>
  <si>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</si>
  <si>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</si>
  <si>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</si>
  <si>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</si>
  <si>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</si>
  <si>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</si>
  <si>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</si>
  <si>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</si>
  <si>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</si>
  <si>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</si>
  <si>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</si>
  <si>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</si>
  <si>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</si>
  <si>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</si>
  <si>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</si>
  <si>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</si>
  <si>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</si>
  <si>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</si>
  <si>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</si>
  <si>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</si>
  <si>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</si>
  <si>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</si>
  <si>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</si>
  <si>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</si>
  <si>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</si>
  <si>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</si>
  <si>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</si>
  <si>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</si>
  <si>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</si>
  <si>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</si>
  <si>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</si>
  <si>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</si>
  <si>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</si>
  <si>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</si>
  <si>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</si>
  <si>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</si>
  <si>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</si>
  <si>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</si>
  <si>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</si>
  <si>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</si>
  <si>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</si>
  <si>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</si>
  <si>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</si>
  <si>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</si>
  <si>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</si>
  <si>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</si>
  <si>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</si>
  <si>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</si>
  <si>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</si>
  <si>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</si>
  <si>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</si>
  <si>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</si>
  <si>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</si>
  <si>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</si>
  <si>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</si>
  <si>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</si>
  <si>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</si>
  <si>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</si>
  <si>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</si>
  <si>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</si>
  <si>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</si>
  <si>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</si>
  <si>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</si>
  <si>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</si>
  <si>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</si>
  <si>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</si>
  <si>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</si>
  <si>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</si>
  <si>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</si>
  <si>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</si>
  <si>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</si>
  <si>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</si>
  <si>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</si>
  <si>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</si>
  <si>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</si>
  <si>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</si>
  <si>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</si>
  <si>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</si>
  <si>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</si>
  <si>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</si>
  <si>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</si>
  <si>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</si>
  <si>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</si>
  <si>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</si>
  <si>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</si>
  <si>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</si>
  <si>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</si>
  <si>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</si>
  <si>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</si>
  <si>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</si>
  <si>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</si>
  <si>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</si>
  <si>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</si>
  <si>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</si>
  <si>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</si>
  <si>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</si>
  <si>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</si>
  <si>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</si>
  <si>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</si>
  <si>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</si>
  <si>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</si>
  <si>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</si>
  <si>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</si>
  <si>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</si>
  <si>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</si>
  <si>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</si>
  <si>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</si>
  <si>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</si>
  <si>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</si>
  <si>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</si>
  <si>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</si>
  <si>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</si>
  <si>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</si>
  <si>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</si>
  <si>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</si>
  <si>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</si>
  <si>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</si>
  <si>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</si>
  <si>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</si>
  <si>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</si>
  <si>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</si>
  <si>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</si>
  <si>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</si>
  <si>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</si>
  <si>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</si>
  <si>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</si>
  <si>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</si>
  <si>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</si>
  <si>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</si>
  <si>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</si>
  <si>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</si>
  <si>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</si>
  <si>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</si>
  <si>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</si>
  <si>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</si>
  <si>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</si>
  <si>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</si>
  <si>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</si>
  <si>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</si>
  <si>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</si>
  <si>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</si>
  <si>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</si>
  <si>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</si>
  <si>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</si>
  <si>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</si>
  <si>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</si>
  <si>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</si>
  <si>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</si>
  <si>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</si>
  <si>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</si>
  <si>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</si>
  <si>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</si>
  <si>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</si>
  <si>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</si>
  <si>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</si>
  <si>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</si>
  <si>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</si>
  <si>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</si>
  <si>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</si>
  <si>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</si>
  <si>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</si>
  <si>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</si>
  <si>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</si>
  <si>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</si>
  <si>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</si>
  <si>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</si>
  <si>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</si>
  <si>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</si>
  <si>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</si>
  <si>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</si>
  <si>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</si>
  <si>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</si>
  <si>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</si>
  <si>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</si>
  <si>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</si>
  <si>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</si>
  <si>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</si>
  <si>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</si>
  <si>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</si>
  <si>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</si>
  <si>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</si>
  <si>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</si>
  <si>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</si>
  <si>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</si>
  <si>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</si>
  <si>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</si>
  <si>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</si>
  <si>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</si>
  <si>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</si>
  <si>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</si>
  <si>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</si>
  <si>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</si>
  <si>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</si>
  <si>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</si>
  <si>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</si>
  <si>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</si>
  <si>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</si>
  <si>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</si>
  <si>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</si>
  <si>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</si>
  <si>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</si>
  <si>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</si>
  <si>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</si>
  <si>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</si>
  <si>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</si>
  <si>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</si>
  <si>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</si>
  <si>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</si>
  <si>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</si>
  <si>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</si>
  <si>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</si>
  <si>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</si>
  <si>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</si>
  <si>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</si>
  <si>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</si>
  <si>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</si>
  <si>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</si>
  <si>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</si>
  <si>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</si>
  <si>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</si>
  <si>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</si>
  <si>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</si>
  <si>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</si>
  <si>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</si>
  <si>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</si>
  <si>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</si>
  <si>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</si>
  <si>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</si>
  <si>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</si>
  <si>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</si>
  <si>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</si>
  <si>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</si>
  <si>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</si>
  <si>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</si>
  <si>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</si>
  <si>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</si>
  <si>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</si>
  <si>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</si>
  <si>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</si>
  <si>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</si>
  <si>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</si>
  <si>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</si>
  <si>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</si>
  <si>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</si>
  <si>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</si>
  <si>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</si>
  <si>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</si>
  <si>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</si>
  <si>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</si>
  <si>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</si>
  <si>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</si>
  <si>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</si>
  <si>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</si>
  <si>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</si>
  <si>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</si>
  <si>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</si>
  <si>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</si>
  <si>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</si>
  <si>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</si>
  <si>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</si>
  <si>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</si>
  <si>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</si>
  <si>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</si>
  <si>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</si>
  <si>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</si>
  <si>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</si>
  <si>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</si>
  <si>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</si>
  <si>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</si>
  <si>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</si>
  <si>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</si>
  <si>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</si>
  <si>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</si>
  <si>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</si>
  <si>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</si>
  <si>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</si>
  <si>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</si>
  <si>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</si>
  <si>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</si>
  <si>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</si>
  <si>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</si>
  <si>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</si>
  <si>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</si>
  <si>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</si>
  <si>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</si>
  <si>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</si>
  <si>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</si>
  <si>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</si>
  <si>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</si>
  <si>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</si>
  <si>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</si>
  <si>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</si>
  <si>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</si>
  <si>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</si>
  <si>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</si>
  <si>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</si>
  <si>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</si>
  <si>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</si>
  <si>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</si>
  <si>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</si>
  <si>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</si>
  <si>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</si>
  <si>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</si>
  <si>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</si>
  <si>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</si>
  <si>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</si>
  <si>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</si>
  <si>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</si>
  <si>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</si>
  <si>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</si>
  <si>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</si>
  <si>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</si>
  <si>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</si>
  <si>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</si>
  <si>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</si>
  <si>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</si>
  <si>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</si>
  <si>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</si>
  <si>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</si>
  <si>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</si>
  <si>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</si>
  <si>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</si>
  <si>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</si>
  <si>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</si>
  <si>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</si>
  <si>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</si>
  <si>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</si>
  <si>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</si>
  <si>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</si>
  <si>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</si>
  <si>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</si>
  <si>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</si>
  <si>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</si>
  <si>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</si>
  <si>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</si>
  <si>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</si>
  <si>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</si>
  <si>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</si>
  <si>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</si>
  <si>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</si>
  <si>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</si>
  <si>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</si>
  <si>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</si>
  <si>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</si>
  <si>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</si>
  <si>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</si>
  <si>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</si>
  <si>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</si>
  <si>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</si>
  <si>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</si>
  <si>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</si>
  <si>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</si>
  <si>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</si>
  <si>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</si>
  <si>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</si>
  <si>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</si>
  <si>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</si>
  <si>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</si>
  <si>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</si>
  <si>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</si>
  <si>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</si>
  <si>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</si>
  <si>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</si>
  <si>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</si>
  <si>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</si>
  <si>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</si>
  <si>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</si>
  <si>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</si>
  <si>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</si>
  <si>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</si>
  <si>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</si>
  <si>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</si>
  <si>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</si>
  <si>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</si>
  <si>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</si>
  <si>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</si>
  <si>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</si>
  <si>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</si>
  <si>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</si>
  <si>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</si>
  <si>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</si>
  <si>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</si>
  <si>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</si>
  <si>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</si>
  <si>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</si>
  <si>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</si>
  <si>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</si>
  <si>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</si>
  <si>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</si>
  <si>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</si>
  <si>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</si>
  <si>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</si>
  <si>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</si>
  <si>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</si>
  <si>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</si>
  <si>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</si>
  <si>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</si>
  <si>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</si>
  <si>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</si>
  <si>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</si>
  <si>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</si>
  <si>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</si>
  <si>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</si>
  <si>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</si>
  <si>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</si>
  <si>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</si>
  <si>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</si>
  <si>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</si>
  <si>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</si>
  <si>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</si>
  <si>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</si>
  <si>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</si>
  <si>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</si>
  <si>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</si>
  <si>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</si>
  <si>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</si>
  <si>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</si>
  <si>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</si>
  <si>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</si>
  <si>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</si>
  <si>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</si>
  <si>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</si>
  <si>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</si>
  <si>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</si>
  <si>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</si>
  <si>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</si>
  <si>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</si>
  <si>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</si>
  <si>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</si>
  <si>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</si>
  <si>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</si>
  <si>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</si>
  <si>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</si>
  <si>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</si>
  <si>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</si>
  <si>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</si>
  <si>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</si>
  <si>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</si>
  <si>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</si>
  <si>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</si>
  <si>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</si>
  <si>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</si>
  <si>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</si>
  <si>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</si>
  <si>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</si>
  <si>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</si>
  <si>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</si>
  <si>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</si>
  <si>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</si>
  <si>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</si>
  <si>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</si>
  <si>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</si>
  <si>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</si>
  <si>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</si>
  <si>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</si>
  <si>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</si>
  <si>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</si>
  <si>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</si>
  <si>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</si>
  <si>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</si>
  <si>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</si>
  <si>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</si>
  <si>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</si>
  <si>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</si>
  <si>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</si>
  <si>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</si>
  <si>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</si>
  <si>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</si>
  <si>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</si>
  <si>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</si>
  <si>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</si>
  <si>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</si>
  <si>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</si>
  <si>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</si>
  <si>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</si>
  <si>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</si>
  <si>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</si>
  <si>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</si>
  <si>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</si>
  <si>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</si>
  <si>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</si>
  <si>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</si>
  <si>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</si>
  <si>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</si>
  <si>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</si>
  <si>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</si>
  <si>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</si>
  <si>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</si>
  <si>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</si>
  <si>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</si>
  <si>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</si>
  <si>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</si>
  <si>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</si>
  <si>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</si>
  <si>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</si>
  <si>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</si>
  <si>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</si>
  <si>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</si>
  <si>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</si>
  <si>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</si>
  <si>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</si>
  <si>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</si>
  <si>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</si>
  <si>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</si>
  <si>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</si>
  <si>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</si>
  <si>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</si>
  <si>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</si>
  <si>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</si>
  <si>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</si>
  <si>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</si>
  <si>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</si>
  <si>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</si>
  <si>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</si>
  <si>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</si>
  <si>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</si>
  <si>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</si>
  <si>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</si>
  <si>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</si>
  <si>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</si>
  <si>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</si>
  <si>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</si>
  <si>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</si>
  <si>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</si>
  <si>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</si>
  <si>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</si>
  <si>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</si>
  <si>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</si>
  <si>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</si>
  <si>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</si>
  <si>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</si>
  <si>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</si>
  <si>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</si>
  <si>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</si>
  <si>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</si>
  <si>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</si>
  <si>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</si>
  <si>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</si>
  <si>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</si>
  <si>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</si>
  <si>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</si>
  <si>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</si>
  <si>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</si>
  <si>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</si>
  <si>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</si>
  <si>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</si>
  <si>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</si>
  <si>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</si>
  <si>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</si>
  <si>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</si>
  <si>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</si>
  <si>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</si>
  <si>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</si>
  <si>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</si>
  <si>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</si>
  <si>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</si>
  <si>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</si>
  <si>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</si>
  <si>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</si>
  <si>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</si>
  <si>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</si>
  <si>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</si>
  <si>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</si>
  <si>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</si>
  <si>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</si>
  <si>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</si>
  <si>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</si>
  <si>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</si>
  <si>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</si>
  <si>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</si>
  <si>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</si>
  <si>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</si>
  <si>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</si>
  <si>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</si>
  <si>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</si>
  <si>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</si>
  <si>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</si>
  <si>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</si>
  <si>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</si>
  <si>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</si>
  <si>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</si>
  <si>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</si>
  <si>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</si>
  <si>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</si>
  <si>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</si>
  <si>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</si>
  <si>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</si>
  <si>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</si>
  <si>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</si>
  <si>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</si>
  <si>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</si>
  <si>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</si>
  <si>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</si>
  <si>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</si>
  <si>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</si>
  <si>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</si>
  <si>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</si>
  <si>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</si>
  <si>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</si>
  <si>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</si>
  <si>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</si>
  <si>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</si>
  <si>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</si>
  <si>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</si>
  <si>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</si>
  <si>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</si>
  <si>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</si>
  <si>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</si>
  <si>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</si>
  <si>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</si>
  <si>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</si>
  <si>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</si>
  <si>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</si>
  <si>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</si>
  <si>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</si>
  <si>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</si>
  <si>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</si>
  <si>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</si>
  <si>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</si>
  <si>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</si>
  <si>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</si>
  <si>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</si>
  <si>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</si>
  <si>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</si>
  <si>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</si>
  <si>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</si>
  <si>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</si>
  <si>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</si>
  <si>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</si>
  <si>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</si>
  <si>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</si>
  <si>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</si>
  <si>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</si>
  <si>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</si>
  <si>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</si>
  <si>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</si>
  <si>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</si>
  <si>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</si>
  <si>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</si>
  <si>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</si>
  <si>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</si>
  <si>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</si>
  <si>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</si>
  <si>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</si>
  <si>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</si>
  <si>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</si>
  <si>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</si>
  <si>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</si>
  <si>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</si>
  <si>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</si>
  <si>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</si>
  <si>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</si>
  <si>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</si>
  <si>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</si>
  <si>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</si>
  <si>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</si>
  <si>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</si>
  <si>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</si>
  <si>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</si>
  <si>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</si>
  <si>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</si>
  <si>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</si>
  <si>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</si>
  <si>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</si>
  <si>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</si>
  <si>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</si>
  <si>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</si>
  <si>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</si>
  <si>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</si>
  <si>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</si>
  <si>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</si>
  <si>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</si>
  <si>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</si>
  <si>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</si>
  <si>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</si>
  <si>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</si>
  <si>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</si>
  <si>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</si>
  <si>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</si>
  <si>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</si>
  <si>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</si>
  <si>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</si>
  <si>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</si>
  <si>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</si>
  <si>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</si>
  <si>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</si>
  <si>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</si>
  <si>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</si>
  <si>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</si>
  <si>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</si>
  <si>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</si>
  <si>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</si>
  <si>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</si>
  <si>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</si>
  <si>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</si>
  <si>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</si>
  <si>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</si>
  <si>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</si>
  <si>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</si>
  <si>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</si>
  <si>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</si>
  <si>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</si>
  <si>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</si>
  <si>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</si>
  <si>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</si>
  <si>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</si>
  <si>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</si>
  <si>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</si>
  <si>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</si>
  <si>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</si>
  <si>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</si>
  <si>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</si>
  <si>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</si>
  <si>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</si>
  <si>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</si>
  <si>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</si>
  <si>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</si>
  <si>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</si>
  <si>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</si>
  <si>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</si>
  <si>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</si>
  <si>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</si>
  <si>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</si>
  <si>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</si>
  <si>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</si>
  <si>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</si>
  <si>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</si>
  <si>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</si>
  <si>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</si>
  <si>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</si>
  <si>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</si>
  <si>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</si>
  <si>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</si>
  <si>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</si>
  <si>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</si>
  <si>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</si>
  <si>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</si>
  <si>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</si>
  <si>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</si>
  <si>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</si>
  <si>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</si>
  <si>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</si>
  <si>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</si>
  <si>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</si>
  <si>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</si>
  <si>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</si>
  <si>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</si>
  <si>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</si>
  <si>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</si>
  <si>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</si>
  <si>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</si>
  <si>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</si>
  <si>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</si>
  <si>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</si>
  <si>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</si>
  <si>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</si>
  <si>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</si>
  <si>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</si>
  <si>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</si>
  <si>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</si>
  <si>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</si>
  <si>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</si>
  <si>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</si>
  <si>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</si>
  <si>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</si>
  <si>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</si>
  <si>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</si>
  <si>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</si>
  <si>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</si>
  <si>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</si>
  <si>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</si>
  <si>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</si>
  <si>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</si>
  <si>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</si>
  <si>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</si>
  <si>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</si>
  <si>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</si>
  <si>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</si>
  <si>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</si>
  <si>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</si>
  <si>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</si>
  <si>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</si>
  <si>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</si>
  <si>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</si>
  <si>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</si>
  <si>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</si>
  <si>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</si>
  <si>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</si>
  <si>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</si>
  <si>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</si>
  <si>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</si>
  <si>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</si>
  <si>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</si>
  <si>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</si>
  <si>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</si>
  <si>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</si>
  <si>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</si>
  <si>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</si>
  <si>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</si>
  <si>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</si>
  <si>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</si>
  <si>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</si>
  <si>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</si>
  <si>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</si>
  <si>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</si>
  <si>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</si>
  <si>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</si>
  <si>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</si>
  <si>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</si>
  <si>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</si>
  <si>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</si>
  <si>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</si>
  <si>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</si>
  <si>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</si>
  <si>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</si>
  <si>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</si>
  <si>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</si>
  <si>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</si>
  <si>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</si>
  <si>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</si>
  <si>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</si>
  <si>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</si>
  <si>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</si>
  <si>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</si>
  <si>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</si>
  <si>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</si>
  <si>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</si>
  <si>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</si>
  <si>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</si>
  <si>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</si>
  <si>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</si>
  <si>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</si>
  <si>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</si>
  <si>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</si>
  <si>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</si>
  <si>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</si>
  <si>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</si>
  <si>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</si>
  <si>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</si>
  <si>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</si>
  <si>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</si>
  <si>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</si>
  <si>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</si>
  <si>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</si>
  <si>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</si>
  <si>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</si>
  <si>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</si>
  <si>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</si>
  <si>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</si>
  <si>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</si>
  <si>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</si>
  <si>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</si>
  <si>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</si>
  <si>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</si>
  <si>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</si>
  <si>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</si>
  <si>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</si>
  <si>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</si>
  <si>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</si>
  <si>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</si>
  <si>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</si>
  <si>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</si>
  <si>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</si>
  <si>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</si>
  <si>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</si>
  <si>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</si>
  <si>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</si>
  <si>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</si>
  <si>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</si>
  <si>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</si>
  <si>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</si>
  <si>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</si>
  <si>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</si>
  <si>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</si>
  <si>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</si>
  <si>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</si>
  <si>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</si>
  <si>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</si>
  <si>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</si>
  <si>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</si>
  <si>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</si>
  <si>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</si>
  <si>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</si>
  <si>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</si>
  <si>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</si>
  <si>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</si>
  <si>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</si>
  <si>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</si>
  <si>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</si>
  <si>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</si>
  <si>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</si>
  <si>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</si>
  <si>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</si>
  <si>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</si>
  <si>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</si>
  <si>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</si>
  <si>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</si>
  <si>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</si>
  <si>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</si>
  <si>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</si>
  <si>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</si>
  <si>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</si>
  <si>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</si>
  <si>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</si>
  <si>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</si>
  <si>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</si>
  <si>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</si>
  <si>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</si>
  <si>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</si>
  <si>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</si>
  <si>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</si>
  <si>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</si>
  <si>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</si>
  <si>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</si>
  <si>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</si>
  <si>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</si>
  <si>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</si>
  <si>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</si>
  <si>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</si>
  <si>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</si>
  <si>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</si>
  <si>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</si>
  <si>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</si>
  <si>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</si>
  <si>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</si>
  <si>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</si>
  <si>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</si>
  <si>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</si>
  <si>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</si>
  <si>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</si>
  <si>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</si>
  <si>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</si>
  <si>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</si>
  <si>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</si>
  <si>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</si>
  <si>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</si>
  <si>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</si>
  <si>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</si>
  <si>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</si>
  <si>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</si>
  <si>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</si>
  <si>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</si>
  <si>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</si>
  <si>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</si>
  <si>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</si>
  <si>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</si>
  <si>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</si>
  <si>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</si>
  <si>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</si>
  <si>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</si>
  <si>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</si>
  <si>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</si>
  <si>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</si>
  <si>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</si>
  <si>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</si>
  <si>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</si>
  <si>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</si>
  <si>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</si>
  <si>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</si>
  <si>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</si>
  <si>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</si>
  <si>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</si>
  <si>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</si>
  <si>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</si>
  <si>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</si>
  <si>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</si>
  <si>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</si>
  <si>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</si>
  <si>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</si>
  <si>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</si>
  <si>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</si>
  <si>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</si>
  <si>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</si>
  <si>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</si>
  <si>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</si>
  <si>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</si>
  <si>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</si>
  <si>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</si>
  <si>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</si>
  <si>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</si>
  <si>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</si>
  <si>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</si>
  <si>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</si>
  <si>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</si>
  <si>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</si>
  <si>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</si>
  <si>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</si>
  <si>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</si>
  <si>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</si>
  <si>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</si>
  <si>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</si>
  <si>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</si>
  <si>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</si>
  <si>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</si>
  <si>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</si>
  <si>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</si>
  <si>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</si>
  <si>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</si>
  <si>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</si>
  <si>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</si>
  <si>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</si>
  <si>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</si>
  <si>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</si>
  <si>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</si>
  <si>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</si>
  <si>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</si>
  <si>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</si>
  <si>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</si>
  <si>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</si>
  <si>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</si>
  <si>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</si>
  <si>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</si>
  <si>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</si>
  <si>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</si>
  <si>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</si>
  <si>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</si>
  <si>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</si>
  <si>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</si>
  <si>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</si>
  <si>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</si>
  <si>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</si>
  <si>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</si>
  <si>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</si>
  <si>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</si>
  <si>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</si>
  <si>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</si>
  <si>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</si>
  <si>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</si>
  <si>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</si>
  <si>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</si>
  <si>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</si>
  <si>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</si>
  <si>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</si>
  <si>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</si>
  <si>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</si>
  <si>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</si>
  <si>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</si>
  <si>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</si>
  <si>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</si>
  <si>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</si>
  <si>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</si>
  <si>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</si>
  <si>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</si>
  <si>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</si>
  <si>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</si>
  <si>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</si>
  <si>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</si>
  <si>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</si>
  <si>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</si>
  <si>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</si>
  <si>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</si>
  <si>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</si>
  <si>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</si>
  <si>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</si>
  <si>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</si>
  <si>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</si>
  <si>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</si>
  <si>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</si>
  <si>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</si>
  <si>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</si>
  <si>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</si>
  <si>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</si>
  <si>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</si>
  <si>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</si>
  <si>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</si>
  <si>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</si>
  <si>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</si>
  <si>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</si>
  <si>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</si>
  <si>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</si>
  <si>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</si>
  <si>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</si>
  <si>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</si>
  <si>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</si>
  <si>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</si>
  <si>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</si>
  <si>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</si>
  <si>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</si>
  <si>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</si>
  <si>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</si>
  <si>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</si>
  <si>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</si>
  <si>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</si>
  <si>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</si>
  <si>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</si>
  <si>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</si>
  <si>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</si>
  <si>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</si>
  <si>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</si>
  <si>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</si>
  <si>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</si>
  <si>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</si>
  <si>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</si>
  <si>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</si>
  <si>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</si>
  <si>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</si>
  <si>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</si>
  <si>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</si>
  <si>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</si>
  <si>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</si>
  <si>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</si>
  <si>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</si>
  <si>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</si>
  <si>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</si>
  <si>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</si>
  <si>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</si>
  <si>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</si>
  <si>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</si>
  <si>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</si>
  <si>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</si>
  <si>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</si>
  <si>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</si>
  <si>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</si>
  <si>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</si>
  <si>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</si>
  <si>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</si>
  <si>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</si>
  <si>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</si>
  <si>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</si>
  <si>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</si>
  <si>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</si>
  <si>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</si>
  <si>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</si>
  <si>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</si>
  <si>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</si>
  <si>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</si>
  <si>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</si>
  <si>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</si>
  <si>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</si>
  <si>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</si>
  <si>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</si>
  <si>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</si>
  <si>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</si>
  <si>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</si>
  <si>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</si>
  <si>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</si>
  <si>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</si>
  <si>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</si>
  <si>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</si>
  <si>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</si>
  <si>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</si>
  <si>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</si>
  <si>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</si>
  <si>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</si>
  <si>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</si>
  <si>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</si>
  <si>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</si>
  <si>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</si>
  <si>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</si>
  <si>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</si>
  <si>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</si>
  <si>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</si>
  <si>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</si>
  <si>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</si>
  <si>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</si>
  <si>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</si>
  <si>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</si>
  <si>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</si>
  <si>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</si>
  <si>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</si>
  <si>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</si>
  <si>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</si>
  <si>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</si>
  <si>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</si>
  <si>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</si>
  <si>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</si>
  <si>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</si>
  <si>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</si>
  <si>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</si>
  <si>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</si>
  <si>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</si>
  <si>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</si>
  <si>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</si>
  <si>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</si>
  <si>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</si>
  <si>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</si>
  <si>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</si>
  <si>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</si>
  <si>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</si>
  <si>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</si>
  <si>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</si>
  <si>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</si>
  <si>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</si>
  <si>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</si>
  <si>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</si>
  <si>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</si>
  <si>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</si>
  <si>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</si>
  <si>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</si>
  <si>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</si>
  <si>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</si>
  <si>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</si>
  <si>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</si>
  <si>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</si>
  <si>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</si>
  <si>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</si>
  <si>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</si>
  <si>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</si>
  <si>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</si>
  <si>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</si>
  <si>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</si>
  <si>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</si>
  <si>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</si>
  <si>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</si>
  <si>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</si>
  <si>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</si>
  <si>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</si>
  <si>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</si>
  <si>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</si>
  <si>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</si>
  <si>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</si>
  <si>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</si>
  <si>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</si>
  <si>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</si>
  <si>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</si>
  <si>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</si>
  <si>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</si>
  <si>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</si>
  <si>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</si>
  <si>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</si>
  <si>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</si>
  <si>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</si>
  <si>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</si>
  <si>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</si>
  <si>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</si>
  <si>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</si>
  <si>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</si>
  <si>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</si>
  <si>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</si>
  <si>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</si>
  <si>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</si>
  <si>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</si>
  <si>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</si>
  <si>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</si>
  <si>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</si>
  <si>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</si>
  <si>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</si>
  <si>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</si>
  <si>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</si>
  <si>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</si>
  <si>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</si>
  <si>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</si>
  <si>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</si>
  <si>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</si>
  <si>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</si>
  <si>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</si>
  <si>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</si>
  <si>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</si>
  <si>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</si>
  <si>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</si>
  <si>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</si>
  <si>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</si>
  <si>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</si>
  <si>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</si>
  <si>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</si>
  <si>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</si>
  <si>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</si>
  <si>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</si>
  <si>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</si>
  <si>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</si>
  <si>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</si>
  <si>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</si>
  <si>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</si>
  <si>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</si>
  <si>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</si>
  <si>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</si>
  <si>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</si>
  <si>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</si>
  <si>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</si>
  <si>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</si>
  <si>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</si>
  <si>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</si>
  <si>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</si>
  <si>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</si>
  <si>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</si>
  <si>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</si>
  <si>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</si>
  <si>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</si>
  <si>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</si>
  <si>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</si>
  <si>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</si>
  <si>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</si>
  <si>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</si>
  <si>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</si>
  <si>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</si>
  <si>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</si>
  <si>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</si>
  <si>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</si>
  <si>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</si>
  <si>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</si>
  <si>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</si>
  <si>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</si>
  <si>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</si>
  <si>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</si>
  <si>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</si>
  <si>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</si>
  <si>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</si>
  <si>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</si>
  <si>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</si>
  <si>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</si>
  <si>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</si>
  <si>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</si>
  <si>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</si>
  <si>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</si>
  <si>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</si>
  <si>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</si>
  <si>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</si>
  <si>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</si>
  <si>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</si>
  <si>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</si>
  <si>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</si>
  <si>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</si>
  <si>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</si>
  <si>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</si>
  <si>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</si>
  <si>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</si>
  <si>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</si>
  <si>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</si>
  <si>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</si>
  <si>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</si>
  <si>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</si>
  <si>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</si>
  <si>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</si>
  <si>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</si>
  <si>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</si>
  <si>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</si>
  <si>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</si>
  <si>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</si>
  <si>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</si>
  <si>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</si>
  <si>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</si>
  <si>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</si>
  <si>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</si>
  <si>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</si>
  <si>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</si>
  <si>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</si>
  <si>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</si>
  <si>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</si>
  <si>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</si>
  <si>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</si>
  <si>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</si>
  <si>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</si>
  <si>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</si>
  <si>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</si>
  <si>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</si>
  <si>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</si>
  <si>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</si>
  <si>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</si>
  <si>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</si>
  <si>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</si>
  <si>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</si>
  <si>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</si>
  <si>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</si>
  <si>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</si>
  <si>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</si>
  <si>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</si>
  <si>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</si>
  <si>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</si>
  <si>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</si>
  <si>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</si>
  <si>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</si>
  <si>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</si>
  <si>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</si>
  <si>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</si>
  <si>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</si>
  <si>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</si>
  <si>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</si>
  <si>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</si>
  <si>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</si>
  <si>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</si>
  <si>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</si>
  <si>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</si>
  <si>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</si>
  <si>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</si>
  <si>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</si>
  <si>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</si>
  <si>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</si>
  <si>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</si>
  <si>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</si>
  <si>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</si>
  <si>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</si>
  <si>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</si>
  <si>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</si>
  <si>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</si>
  <si>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</si>
  <si>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</si>
  <si>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</si>
  <si>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</si>
  <si>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</si>
  <si>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</si>
  <si>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</si>
  <si>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</si>
  <si>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</si>
  <si>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</si>
  <si>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</si>
  <si>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</si>
  <si>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</si>
  <si>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</si>
  <si>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</si>
  <si>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</si>
  <si>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</si>
  <si>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</si>
  <si>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</si>
  <si>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</si>
  <si>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</si>
  <si>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</si>
  <si>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</si>
  <si>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</si>
  <si>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</si>
  <si>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</si>
  <si>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</si>
  <si>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</si>
  <si>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</si>
  <si>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</si>
  <si>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</si>
  <si>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</si>
  <si>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</si>
  <si>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</si>
  <si>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</si>
  <si>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</si>
  <si>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</si>
  <si>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</si>
  <si>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</si>
  <si>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</si>
  <si>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</si>
  <si>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</si>
  <si>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</si>
  <si>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</si>
  <si>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</si>
  <si>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</si>
  <si>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</si>
  <si>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</si>
  <si>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</si>
  <si>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</si>
  <si>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</si>
  <si>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</si>
  <si>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</si>
  <si>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</si>
  <si>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</si>
  <si>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</si>
  <si>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</si>
  <si>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</si>
  <si>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</si>
  <si>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</si>
  <si>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</si>
  <si>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</si>
  <si>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</si>
  <si>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</si>
  <si>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</si>
  <si>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</si>
  <si>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</si>
  <si>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</si>
  <si>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</si>
  <si>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</si>
  <si>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</si>
  <si>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</si>
  <si>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</si>
  <si>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</si>
  <si>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</si>
  <si>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</si>
  <si>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</si>
  <si>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</si>
  <si>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</si>
  <si>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</si>
  <si>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</si>
  <si>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</si>
  <si>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</si>
  <si>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</si>
  <si>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</si>
  <si>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</si>
  <si>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</si>
  <si>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</si>
  <si>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</si>
  <si>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</si>
  <si>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</si>
  <si>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</si>
  <si>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</si>
  <si>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</si>
  <si>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</si>
  <si>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</si>
  <si>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</si>
  <si>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</si>
  <si>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</si>
  <si>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</si>
  <si>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</si>
  <si>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</si>
  <si>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</si>
  <si>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</si>
  <si>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</si>
  <si>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</si>
  <si>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</si>
  <si>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</si>
  <si>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</si>
  <si>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</si>
  <si>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</si>
  <si>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</si>
  <si>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</si>
  <si>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</si>
  <si>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</si>
  <si>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</si>
  <si>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</si>
  <si>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</si>
  <si>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</si>
  <si>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</si>
  <si>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</si>
  <si>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</si>
  <si>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</si>
  <si>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</si>
  <si>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</si>
  <si>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</si>
  <si>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</si>
  <si>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</si>
  <si>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</si>
  <si>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</si>
  <si>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</si>
  <si>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</si>
  <si>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</si>
  <si>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</si>
  <si>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</si>
  <si>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</si>
  <si>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</si>
  <si>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</si>
  <si>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</si>
  <si>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</si>
  <si>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</si>
  <si>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</si>
  <si>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</si>
  <si>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</si>
  <si>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</si>
  <si>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</si>
  <si>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</si>
  <si>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</si>
  <si>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</si>
  <si>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</si>
  <si>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</si>
  <si>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</si>
  <si>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</si>
  <si>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</si>
  <si>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</si>
  <si>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</si>
  <si>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</si>
  <si>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</si>
  <si>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</si>
  <si>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</si>
  <si>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</si>
  <si>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</si>
  <si>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</si>
  <si>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</si>
  <si>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</si>
  <si>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</si>
  <si>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</si>
  <si>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</si>
  <si>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</si>
  <si>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</si>
  <si>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</si>
  <si>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</si>
  <si>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</si>
  <si>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</si>
  <si>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</si>
  <si>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</si>
  <si>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</si>
  <si>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</si>
  <si>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</si>
  <si>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</si>
  <si>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</si>
  <si>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</si>
  <si>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</si>
  <si>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</si>
  <si>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</si>
  <si>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</si>
  <si>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</si>
  <si>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</si>
  <si>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</si>
  <si>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</si>
  <si>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</si>
  <si>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</si>
  <si>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</si>
  <si>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</si>
  <si>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</si>
  <si>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</si>
  <si>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</si>
  <si>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</si>
  <si>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</si>
  <si>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</si>
  <si>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</si>
  <si>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</si>
  <si>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</si>
  <si>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</si>
  <si>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</si>
  <si>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</si>
  <si>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</si>
  <si>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</si>
  <si>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</si>
  <si>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</si>
  <si>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</si>
  <si>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</si>
  <si>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</si>
  <si>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</si>
  <si>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</si>
  <si>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</si>
  <si>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</si>
  <si>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</si>
  <si>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</si>
  <si>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</si>
  <si>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</si>
  <si>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</si>
  <si>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</si>
  <si>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</si>
  <si>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</si>
  <si>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</si>
  <si>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</si>
  <si>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</si>
  <si>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</si>
  <si>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</si>
  <si>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</si>
  <si>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</si>
  <si>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</si>
  <si>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</si>
  <si>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</si>
  <si>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</si>
  <si>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</si>
  <si>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</si>
  <si>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</si>
  <si>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</si>
  <si>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</si>
  <si>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</si>
  <si>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</si>
  <si>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</si>
  <si>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</si>
  <si>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</si>
  <si>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</si>
  <si>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</si>
  <si>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</si>
  <si>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</si>
  <si>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</si>
  <si>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</si>
  <si>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</si>
  <si>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</si>
  <si>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</si>
  <si>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</si>
  <si>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</si>
  <si>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</si>
  <si>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</si>
  <si>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</si>
  <si>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</si>
  <si>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</si>
  <si>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</si>
  <si>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</si>
  <si>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</si>
  <si>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</si>
  <si>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</si>
  <si>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</si>
  <si>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</si>
  <si>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</si>
  <si>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</si>
  <si>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</si>
  <si>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</si>
  <si>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</si>
  <si>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</si>
  <si>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</si>
  <si>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</si>
  <si>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</si>
  <si>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</si>
  <si>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</si>
  <si>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</si>
  <si>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</si>
  <si>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</si>
  <si>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</si>
  <si>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</si>
  <si>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</si>
  <si>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</si>
  <si>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</si>
  <si>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</si>
  <si>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</si>
  <si>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</si>
  <si>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</si>
  <si>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</si>
  <si>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</si>
  <si>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</si>
  <si>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</si>
  <si>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</si>
  <si>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</si>
  <si>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</si>
  <si>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</si>
  <si>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</si>
  <si>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</si>
  <si>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</si>
  <si>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</si>
  <si>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</si>
  <si>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</si>
  <si>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</si>
  <si>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</si>
  <si>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</si>
  <si>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</si>
  <si>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</si>
  <si>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</si>
  <si>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</si>
  <si>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</si>
  <si>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</si>
  <si>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</si>
  <si>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</si>
  <si>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</si>
  <si>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</si>
  <si>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</si>
  <si>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</si>
  <si>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</si>
  <si>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</si>
  <si>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</si>
  <si>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</si>
  <si>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</si>
  <si>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</si>
  <si>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</si>
  <si>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</si>
  <si>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</si>
  <si>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</si>
  <si>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</si>
  <si>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</si>
  <si>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</si>
  <si>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</si>
  <si>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</si>
  <si>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</si>
  <si>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</si>
  <si>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</si>
  <si>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</si>
  <si>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</si>
  <si>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</si>
  <si>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</si>
  <si>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</si>
  <si>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</si>
  <si>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</si>
  <si>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</si>
  <si>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</si>
  <si>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</si>
  <si>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</si>
  <si>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</si>
  <si>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</si>
  <si>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</si>
  <si>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</si>
  <si>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</si>
  <si>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</si>
  <si>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</si>
  <si>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</si>
  <si>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</si>
  <si>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</si>
  <si>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</si>
  <si>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</si>
  <si>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</si>
  <si>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</si>
  <si>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</si>
  <si>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</si>
  <si>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</si>
  <si>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</si>
  <si>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</si>
  <si>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</si>
  <si>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</si>
  <si>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</si>
  <si>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</si>
  <si>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</si>
  <si>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</si>
  <si>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</si>
  <si>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</si>
  <si>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</si>
  <si>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</si>
  <si>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</si>
  <si>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</si>
  <si>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</si>
  <si>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</si>
  <si>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</si>
  <si>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</si>
  <si>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</si>
  <si>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</si>
  <si>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</si>
  <si>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</si>
  <si>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</si>
  <si>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</si>
  <si>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</si>
  <si>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</si>
  <si>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</si>
  <si>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</si>
  <si>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</si>
  <si>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</si>
  <si>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</si>
  <si>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</si>
  <si>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</si>
  <si>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</si>
  <si>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</si>
  <si>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</si>
  <si>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</si>
  <si>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</si>
  <si>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</si>
  <si>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</si>
  <si>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</si>
  <si>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</si>
  <si>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</si>
  <si>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</si>
  <si>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</si>
  <si>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</si>
  <si>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</si>
  <si>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</si>
  <si>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</si>
  <si>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</si>
  <si>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</si>
  <si>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</si>
  <si>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</si>
  <si>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</si>
  <si>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</si>
  <si>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</si>
  <si>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</si>
  <si>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</si>
  <si>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</si>
  <si>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</si>
  <si>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</si>
  <si>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</si>
  <si>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</si>
  <si>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</si>
  <si>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</si>
  <si>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</si>
  <si>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</si>
  <si>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</si>
  <si>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</si>
  <si>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</si>
  <si>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</si>
  <si>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</si>
  <si>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</si>
  <si>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</si>
  <si>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</si>
  <si>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</si>
  <si>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</si>
  <si>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</si>
  <si>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</si>
  <si>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</si>
  <si>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</si>
  <si>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</si>
  <si>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</si>
  <si>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</si>
  <si>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</si>
  <si>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</si>
  <si>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</si>
  <si>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</si>
  <si>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</si>
  <si>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</si>
  <si>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</si>
  <si>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</si>
  <si>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</si>
  <si>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</si>
  <si>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</si>
  <si>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</si>
  <si>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</si>
  <si>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</si>
  <si>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</si>
  <si>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</si>
  <si>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</si>
  <si>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</si>
  <si>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</si>
  <si>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</si>
  <si>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</si>
  <si>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</si>
  <si>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</si>
  <si>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</si>
  <si>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</si>
  <si>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</si>
  <si>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</si>
  <si>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</si>
  <si>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</si>
  <si>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</si>
  <si>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</si>
  <si>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</si>
  <si>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</si>
  <si>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</si>
  <si>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</si>
  <si>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</si>
  <si>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</si>
  <si>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</si>
  <si>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</si>
  <si>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</si>
  <si>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</si>
  <si>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</si>
  <si>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</si>
  <si>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</si>
  <si>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</si>
  <si>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</si>
  <si>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</si>
  <si>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</si>
  <si>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</si>
  <si>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</si>
  <si>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</si>
  <si>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</si>
  <si>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</si>
  <si>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</si>
  <si>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</si>
  <si>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</si>
  <si>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</si>
  <si>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</si>
  <si>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</si>
  <si>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</si>
  <si>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</si>
  <si>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</si>
  <si>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</si>
  <si>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</si>
  <si>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</si>
  <si>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</si>
  <si>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</si>
  <si>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</si>
  <si>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</si>
  <si>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</si>
  <si>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</si>
  <si>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</si>
  <si>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</si>
  <si>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</si>
  <si>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</si>
  <si>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</si>
  <si>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</si>
  <si>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</si>
  <si>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</si>
  <si>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</si>
  <si>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</si>
  <si>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</si>
  <si>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</si>
  <si>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</si>
  <si>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</si>
  <si>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</si>
  <si>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</si>
  <si>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</si>
  <si>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</si>
  <si>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</si>
  <si>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</si>
  <si>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</si>
  <si>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</si>
  <si>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</si>
  <si>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</si>
  <si>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</si>
  <si>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</si>
  <si>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</si>
  <si>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</si>
  <si>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</si>
  <si>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</si>
  <si>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</si>
  <si>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</si>
  <si>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</si>
  <si>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</si>
  <si>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</si>
  <si>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</si>
  <si>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</si>
  <si>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</si>
  <si>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</si>
  <si>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</si>
  <si>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</si>
  <si>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</si>
  <si>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</si>
  <si>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</si>
  <si>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</si>
  <si>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</si>
  <si>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</si>
  <si>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</si>
  <si>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</si>
  <si>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</si>
  <si>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</si>
  <si>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</si>
  <si>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</si>
  <si>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</si>
  <si>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</si>
  <si>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</si>
  <si>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</si>
  <si>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</si>
  <si>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</si>
  <si>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</si>
  <si>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</si>
  <si>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</si>
  <si>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</si>
  <si>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</si>
  <si>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</si>
  <si>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</si>
  <si>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</si>
  <si>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</si>
  <si>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</si>
  <si>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</si>
  <si>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</si>
  <si>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</si>
  <si>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</si>
  <si>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</si>
  <si>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</si>
  <si>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</si>
  <si>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</si>
  <si>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</si>
  <si>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</si>
  <si>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</si>
  <si>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</si>
  <si>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</si>
  <si>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</si>
  <si>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</si>
  <si>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</si>
  <si>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</si>
  <si>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</si>
  <si>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</si>
  <si>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</si>
  <si>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</si>
  <si>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</si>
  <si>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</si>
  <si>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</si>
  <si>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</si>
  <si>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</si>
  <si>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</si>
  <si>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</si>
  <si>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</si>
  <si>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</si>
  <si>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</si>
  <si>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</si>
  <si>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</si>
  <si>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</si>
  <si>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</si>
  <si>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</si>
  <si>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</si>
  <si>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</si>
  <si>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</si>
  <si>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</si>
  <si>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</si>
  <si>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</si>
  <si>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</si>
  <si>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</si>
  <si>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</si>
  <si>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</si>
  <si>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</si>
  <si>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</si>
  <si>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</si>
  <si>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</si>
  <si>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</si>
  <si>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</si>
  <si>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</si>
  <si>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</si>
  <si>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</si>
  <si>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</si>
  <si>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</si>
  <si>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</si>
  <si>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</si>
  <si>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</si>
  <si>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</si>
  <si>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</si>
  <si>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</si>
  <si>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</si>
  <si>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</si>
  <si>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</si>
  <si>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</si>
  <si>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</si>
  <si>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</si>
  <si>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</si>
  <si>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</si>
  <si>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</si>
  <si>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</si>
  <si>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</si>
  <si>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</si>
  <si>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</si>
  <si>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</si>
  <si>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</si>
  <si>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</si>
  <si>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</si>
  <si>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</si>
  <si>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</si>
  <si>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</si>
  <si>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</si>
  <si>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</si>
  <si>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</si>
  <si>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</si>
  <si>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</si>
  <si>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</si>
  <si>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</si>
  <si>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</si>
  <si>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</si>
  <si>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</si>
  <si>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</si>
  <si>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</si>
  <si>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</si>
  <si>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</si>
  <si>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</si>
  <si>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</si>
  <si>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</si>
  <si>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</si>
  <si>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</si>
  <si>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</si>
  <si>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</si>
  <si>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</si>
  <si>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</si>
  <si>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</si>
  <si>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</si>
  <si>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</si>
  <si>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</si>
  <si>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</si>
  <si>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</si>
  <si>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</si>
  <si>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</si>
  <si>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</si>
  <si>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</si>
  <si>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</si>
  <si>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</si>
  <si>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</si>
  <si>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</si>
  <si>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</si>
  <si>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</si>
  <si>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</si>
  <si>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</si>
  <si>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</si>
  <si>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</si>
  <si>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</si>
  <si>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</si>
  <si>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</si>
  <si>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</si>
  <si>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</si>
  <si>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</si>
  <si>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</si>
  <si>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</si>
  <si>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</si>
  <si>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</si>
  <si>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</si>
  <si>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</si>
  <si>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</si>
  <si>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</si>
  <si>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</si>
  <si>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</si>
  <si>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</si>
  <si>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</si>
  <si>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</si>
  <si>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</si>
  <si>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</si>
  <si>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</si>
  <si>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</si>
  <si>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</si>
  <si>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</si>
  <si>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</si>
  <si>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</si>
  <si>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</si>
  <si>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</si>
  <si>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</si>
  <si>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</si>
  <si>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</si>
  <si>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</si>
  <si>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</si>
  <si>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</si>
  <si>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</si>
  <si>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</si>
  <si>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</si>
  <si>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</si>
  <si>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</si>
  <si>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</si>
  <si>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</si>
  <si>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</si>
  <si>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</si>
  <si>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</si>
  <si>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</si>
  <si>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</si>
  <si>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</si>
  <si>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</si>
  <si>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</si>
  <si>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</si>
  <si>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</si>
  <si>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</si>
  <si>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</si>
  <si>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</si>
  <si>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</si>
  <si>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</si>
  <si>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</si>
  <si>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</si>
  <si>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</si>
  <si>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</si>
  <si>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</si>
  <si>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</si>
  <si>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</si>
  <si>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</si>
  <si>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</si>
  <si>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</si>
  <si>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</si>
  <si>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</si>
  <si>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</si>
  <si>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</si>
  <si>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</si>
  <si>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</si>
  <si>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</si>
  <si>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</si>
  <si>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</si>
  <si>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</si>
  <si>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</si>
  <si>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</si>
  <si>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</si>
  <si>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</si>
  <si>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</si>
  <si>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</si>
  <si>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</si>
  <si>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</si>
  <si>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</si>
  <si>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</si>
  <si>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</si>
  <si>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</si>
  <si>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</si>
  <si>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</si>
  <si>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</si>
  <si>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</si>
  <si>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</si>
  <si>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</si>
  <si>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</si>
  <si>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</si>
  <si>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</si>
  <si>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</si>
  <si>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</si>
  <si>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</si>
  <si>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</si>
  <si>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</si>
  <si>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</si>
  <si>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</si>
  <si>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</si>
  <si>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</si>
  <si>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</si>
  <si>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</si>
  <si>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</si>
  <si>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</si>
  <si>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</si>
  <si>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</si>
  <si>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</si>
  <si>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</si>
  <si>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</si>
  <si>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</si>
  <si>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</si>
  <si>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</si>
  <si>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</si>
  <si>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</si>
  <si>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</si>
  <si>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</si>
  <si>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</si>
  <si>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</si>
  <si>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</si>
  <si>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</si>
  <si>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</si>
  <si>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</si>
  <si>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</si>
  <si>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</si>
  <si>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</si>
  <si>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</si>
  <si>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</si>
  <si>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</si>
  <si>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</si>
  <si>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</si>
  <si>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</si>
  <si>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</si>
  <si>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</si>
  <si>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</si>
  <si>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</si>
  <si>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</si>
  <si>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</si>
  <si>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</si>
  <si>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</si>
  <si>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</si>
  <si>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</si>
  <si>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</si>
  <si>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</si>
  <si>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</si>
  <si>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</si>
  <si>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</si>
  <si>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</si>
  <si>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</si>
  <si>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</si>
  <si>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</si>
  <si>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</si>
  <si>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</si>
  <si>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</si>
  <si>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</si>
  <si>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</si>
  <si>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</si>
  <si>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</si>
  <si>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</si>
  <si>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</si>
  <si>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</si>
  <si>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</si>
  <si>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</si>
  <si>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</si>
  <si>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</si>
  <si>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</si>
  <si>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</si>
  <si>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</si>
  <si>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</si>
  <si>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</si>
  <si>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</si>
  <si>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</si>
  <si>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</si>
  <si>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</si>
  <si>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</si>
  <si>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</si>
  <si>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</si>
  <si>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</si>
  <si>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</si>
  <si>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</si>
  <si>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</si>
  <si>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</si>
  <si>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</si>
  <si>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</si>
  <si>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</si>
  <si>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</si>
  <si>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</si>
  <si>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</si>
  <si>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</si>
  <si>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</si>
  <si>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</si>
  <si>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</si>
  <si>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</si>
  <si>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</si>
  <si>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</si>
  <si>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</si>
  <si>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</si>
  <si>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</si>
  <si>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</si>
  <si>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</si>
  <si>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</si>
  <si>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</si>
  <si>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</si>
  <si>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</si>
  <si>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</si>
  <si>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</si>
  <si>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</si>
  <si>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</si>
  <si>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</si>
  <si>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</si>
  <si>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</si>
  <si>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</si>
  <si>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</si>
  <si>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</si>
  <si>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</si>
  <si>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</si>
  <si>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</si>
  <si>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</si>
  <si>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</si>
  <si>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</si>
  <si>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</si>
  <si>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</si>
  <si>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</si>
  <si>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</si>
  <si>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</si>
  <si>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</si>
  <si>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</si>
  <si>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</si>
  <si>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</si>
  <si>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</si>
  <si>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</si>
  <si>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</si>
  <si>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</si>
  <si>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</si>
  <si>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</si>
  <si>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</si>
  <si>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</si>
  <si>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</si>
  <si>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</si>
  <si>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</si>
  <si>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</si>
  <si>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</si>
  <si>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</si>
  <si>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</si>
  <si>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</si>
  <si>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</si>
  <si>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</si>
  <si>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</si>
  <si>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</si>
  <si>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</si>
  <si>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</si>
  <si>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</si>
  <si>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</si>
  <si>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</si>
  <si>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</si>
  <si>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</si>
  <si>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</si>
  <si>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</si>
  <si>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</si>
  <si>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</si>
  <si>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</si>
  <si>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</si>
  <si>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</si>
  <si>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</si>
  <si>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</si>
  <si>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</si>
  <si>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</si>
  <si>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</si>
  <si>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</si>
  <si>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</si>
  <si>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</si>
  <si>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</si>
  <si>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</si>
  <si>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</si>
  <si>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</si>
  <si>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</si>
  <si>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</si>
  <si>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</si>
  <si>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M02 Aug</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</si>
</sst>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J661" sqref="J661"/>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M02 Aug</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2017</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FS163_CAA_2017_M02</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144</v>
      </c>
      <c r="K180" s="20">
        <v>0</v>
      </c>
      <c r="L180" s="20">
        <v>0</v>
      </c>
      <c r="M180" s="19">
        <f t="shared" si="8"/>
        <v>144</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144</v>
      </c>
      <c r="K188" s="19">
        <f>SUM(K178:K187)</f>
        <v>0</v>
      </c>
      <c r="L188" s="19">
        <f>SUM(L178:L187)</f>
        <v>0</v>
      </c>
      <c r="M188" s="19">
        <f t="shared" si="8"/>
        <v>144</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144</v>
      </c>
      <c r="K205" s="19">
        <f>+K160+K170+K173+K176+K188+K195+K198+K201+K204</f>
        <v>0</v>
      </c>
      <c r="L205" s="19">
        <f>+L160+L170+L173+L176+L188+L195+L198+L201+L204</f>
        <v>0</v>
      </c>
      <c r="M205" s="19">
        <f>SUM(I205:L205)</f>
        <v>144</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144</v>
      </c>
      <c r="K209" s="20">
        <v>0</v>
      </c>
      <c r="L209" s="20">
        <v>0</v>
      </c>
      <c r="M209" s="19">
        <f t="shared" si="10"/>
        <v>144</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144</v>
      </c>
      <c r="K217" s="19">
        <f>SUM(K207:K216)</f>
        <v>0</v>
      </c>
      <c r="L217" s="19">
        <f>SUM(L207:L216)</f>
        <v>0</v>
      </c>
      <c r="M217" s="19">
        <f t="shared" si="10"/>
        <v>144</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2987</v>
      </c>
      <c r="K325" s="20">
        <v>0</v>
      </c>
      <c r="L325" s="20">
        <v>0</v>
      </c>
      <c r="M325" s="19">
        <f t="shared" si="18"/>
        <v>2987</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2987</v>
      </c>
      <c r="K326" s="19">
        <f>SUM(K316:K325)</f>
        <v>0</v>
      </c>
      <c r="L326" s="19">
        <f>SUM(L316:L325)</f>
        <v>0</v>
      </c>
      <c r="M326" s="19">
        <f t="shared" si="18"/>
        <v>2987</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2987</v>
      </c>
      <c r="K343" s="19">
        <f>+K298+K308+K311+K314+K326+K333+K336+K339+K342</f>
        <v>0</v>
      </c>
      <c r="L343" s="19">
        <f>+L298+L308+L311+L314+L326+L333+L336+L339+L342</f>
        <v>0</v>
      </c>
      <c r="M343" s="19">
        <f>SUM(I343:L343)</f>
        <v>2987</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2987</v>
      </c>
      <c r="K347" s="20">
        <v>0</v>
      </c>
      <c r="L347" s="20">
        <v>0</v>
      </c>
      <c r="M347" s="19">
        <f t="shared" si="20"/>
        <v>2987</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2987</v>
      </c>
      <c r="K355" s="19">
        <f>SUM(K345:K354)</f>
        <v>0</v>
      </c>
      <c r="L355" s="19">
        <f>SUM(L345:L354)</f>
        <v>0</v>
      </c>
      <c r="M355" s="19">
        <f t="shared" si="20"/>
        <v>2987</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2806</v>
      </c>
      <c r="K454" s="20">
        <v>0</v>
      </c>
      <c r="L454" s="20">
        <v>0</v>
      </c>
      <c r="M454" s="19">
        <f t="shared" ref="M454:M464" si="28">SUM(I454:L454)</f>
        <v>2806</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2806</v>
      </c>
      <c r="K464" s="19">
        <f>SUM(K454:K463)</f>
        <v>0</v>
      </c>
      <c r="L464" s="19">
        <f>SUM(L454:L463)</f>
        <v>0</v>
      </c>
      <c r="M464" s="19">
        <f t="shared" si="28"/>
        <v>2806</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2806</v>
      </c>
      <c r="K481" s="19">
        <f>+K436+K446+K449+K452+K464+K471+K474+K477+K480</f>
        <v>0</v>
      </c>
      <c r="L481" s="19">
        <f>+L436+L446+L449+L452+L464+L471+L474+L477+L480</f>
        <v>0</v>
      </c>
      <c r="M481" s="19">
        <f>SUM(I481:L481)</f>
        <v>2806</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2806</v>
      </c>
      <c r="K485" s="20">
        <v>0</v>
      </c>
      <c r="L485" s="20">
        <v>0</v>
      </c>
      <c r="M485" s="19">
        <f t="shared" si="30"/>
        <v>2806</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2806</v>
      </c>
      <c r="K493" s="19">
        <f>SUM(K483:K492)</f>
        <v>0</v>
      </c>
      <c r="L493" s="19">
        <f>SUM(L483:L492)</f>
        <v>0</v>
      </c>
      <c r="M493" s="19">
        <f t="shared" si="30"/>
        <v>2806</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198358</v>
      </c>
      <c r="K2151" s="20">
        <v>0</v>
      </c>
      <c r="L2151" s="20">
        <v>0</v>
      </c>
      <c r="M2151" s="19">
        <f>SUM(I2151:L2151)</f>
        <v>198358</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198358</v>
      </c>
      <c r="K2161" s="19">
        <f>SUM(K2151:K2160)</f>
        <v>0</v>
      </c>
      <c r="L2161" s="19">
        <f>SUM(L2151:L2160)</f>
        <v>0</v>
      </c>
      <c r="M2161" s="19">
        <f t="shared" si="151"/>
        <v>198358</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198358</v>
      </c>
      <c r="K2206" s="19">
        <f>+K2161+K2171+K2174+K2177+K2189+K2196+K2199+K2202+K2205</f>
        <v>0</v>
      </c>
      <c r="L2206" s="19">
        <f>+L2161+L2171+L2174+L2177+L2189+L2196+L2199+L2202+L2205</f>
        <v>0</v>
      </c>
      <c r="M2206" s="19">
        <f>SUM(I2206:L2206)</f>
        <v>198358</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198358</v>
      </c>
      <c r="K2212" s="20">
        <v>0</v>
      </c>
      <c r="L2212" s="20">
        <v>0</v>
      </c>
      <c r="M2212" s="19">
        <f t="shared" si="155"/>
        <v>198358</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198358</v>
      </c>
      <c r="K2218" s="19">
        <f>SUM(K2208:K2217)</f>
        <v>0</v>
      </c>
      <c r="L2218" s="19">
        <f>SUM(L2208:L2217)</f>
        <v>0</v>
      </c>
      <c r="M2218" s="19">
        <f t="shared" si="155"/>
        <v>198358</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1530940</v>
      </c>
      <c r="K2841" s="20">
        <v>0</v>
      </c>
      <c r="L2841" s="20">
        <v>0</v>
      </c>
      <c r="M2841" s="19">
        <f>SUM(I2841:L2841)</f>
        <v>1530940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1530940</v>
      </c>
      <c r="K2851" s="19">
        <f>SUM(K2841:K2850)</f>
        <v>0</v>
      </c>
      <c r="L2851" s="19">
        <f>SUM(L2841:L2850)</f>
        <v>0</v>
      </c>
      <c r="M2851" s="19">
        <f t="shared" si="201"/>
        <v>1530940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1530940</v>
      </c>
      <c r="K2896" s="19">
        <f>+K2851+K2861+K2864+K2867+K2879+K2886+K2889+K2892+K2895</f>
        <v>0</v>
      </c>
      <c r="L2896" s="19">
        <f>+L2851+L2861+L2864+L2867+L2879+L2886+L2889+L2892+L2895</f>
        <v>0</v>
      </c>
      <c r="M2896" s="19">
        <f>SUM(I2896:L2896)</f>
        <v>1530940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1530940</v>
      </c>
      <c r="K2902" s="20">
        <v>0</v>
      </c>
      <c r="L2902" s="20">
        <v>0</v>
      </c>
      <c r="M2902" s="19">
        <f t="shared" si="205"/>
        <v>1530940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1530940</v>
      </c>
      <c r="K2908" s="19">
        <f>SUM(K2898:K2907)</f>
        <v>0</v>
      </c>
      <c r="L2908" s="19">
        <f>SUM(L2898:L2907)</f>
        <v>0</v>
      </c>
      <c r="M2908" s="19">
        <f t="shared" si="205"/>
        <v>1530940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1169712</v>
      </c>
      <c r="K3255" s="20">
        <v>0</v>
      </c>
      <c r="L3255" s="20">
        <v>0</v>
      </c>
      <c r="M3255" s="19">
        <f>SUM(I3255:L3255)</f>
        <v>1169712</v>
      </c>
      <c r="N3255" s="9" t="s">
        <v>3632</v>
      </c>
      <c r="V3255" s="9" t="s">
        <v>5553</v>
      </c>
    </row>
    <row r="3256" spans="1:22" ht="12.95" customHeight="1" x14ac:dyDescent="0.2">
      <c r="A3256" s="4"/>
      <c r="B3256" s="4"/>
      <c r="C3256" s="4"/>
      <c r="D3256" s="4"/>
      <c r="E3256" s="6" t="s">
        <v>3630</v>
      </c>
      <c r="F3256" s="4"/>
      <c r="G3256" s="6" t="s">
        <v>92</v>
      </c>
      <c r="H3256" s="6" t="s">
        <v>93</v>
      </c>
      <c r="I3256" s="20">
        <v>0</v>
      </c>
      <c r="J3256" s="20">
        <v>0</v>
      </c>
      <c r="K3256" s="20">
        <v>0</v>
      </c>
      <c r="L3256" s="20">
        <v>0</v>
      </c>
      <c r="M3256" s="19">
        <f t="shared" ref="M3256:M3265" si="231">SUM(I3256:L3256)</f>
        <v>0</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1169712</v>
      </c>
      <c r="K3265" s="19">
        <f>SUM(K3255:K3264)</f>
        <v>0</v>
      </c>
      <c r="L3265" s="19">
        <f>SUM(L3255:L3264)</f>
        <v>0</v>
      </c>
      <c r="M3265" s="19">
        <f t="shared" si="231"/>
        <v>1169712</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1169712</v>
      </c>
      <c r="K3310" s="19">
        <f>+K3265+K3275+K3278+K3281+K3293+K3300+K3303+K3306+K3309</f>
        <v>0</v>
      </c>
      <c r="L3310" s="19">
        <f>+L3265+L3275+L3278+L3281+L3293+L3300+L3303+L3306+L3309</f>
        <v>0</v>
      </c>
      <c r="M3310" s="19">
        <f>SUM(I3310:L3310)</f>
        <v>1169712</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1169712</v>
      </c>
      <c r="K3316" s="20">
        <v>0</v>
      </c>
      <c r="L3316" s="20">
        <v>0</v>
      </c>
      <c r="M3316" s="19">
        <f t="shared" si="235"/>
        <v>1169712</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1169712</v>
      </c>
      <c r="K3322" s="19">
        <f>SUM(K3312:K3321)</f>
        <v>0</v>
      </c>
      <c r="L3322" s="19">
        <f>SUM(L3312:L3321)</f>
        <v>0</v>
      </c>
      <c r="M3322" s="19">
        <f t="shared" si="235"/>
        <v>1169712</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2899010</v>
      </c>
      <c r="K4014" s="11">
        <f>SUMIF($G$11:$G4013,$G4014,K$11:K4014)</f>
        <v>0</v>
      </c>
      <c r="L4014" s="11">
        <f>SUMIF($G$11:$G4013,$G4014,L$11:L4014)</f>
        <v>0</v>
      </c>
      <c r="M4014" s="11">
        <f>SUMIF($G$11:$G4013,$G4014,M$11:M4014)</f>
        <v>2899010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0</v>
      </c>
      <c r="K4015" s="11">
        <f>SUMIF($G$11:$G4014,$G4015,K$11:K4015)</f>
        <v>0</v>
      </c>
      <c r="L4015" s="11">
        <f>SUMIF($G$11:$G4014,$G4015,L$11:L4015)</f>
        <v>0</v>
      </c>
      <c r="M4015" s="11">
        <f>SUMIF($G$11:$G4014,$G4015,M$11:M4015)</f>
        <v>0</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2899010</v>
      </c>
      <c r="K4024" s="11">
        <f>SUMIF($G$11:$G4023,$G4024,K$11:K4024)</f>
        <v>0</v>
      </c>
      <c r="L4024" s="11">
        <f>SUMIF($G$11:$G4023,$G4024,L$11:L4024)</f>
        <v>0</v>
      </c>
      <c r="M4024" s="11">
        <f>SUMIF($G$11:$G4023,$G4024,M$11:M4024)</f>
        <v>2899010</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2806</v>
      </c>
      <c r="K4042" s="11">
        <f>SUMIF($G$11:$G4041,$G4042,K$11:K4042)</f>
        <v>0</v>
      </c>
      <c r="L4042" s="11">
        <f>SUMIF($G$11:$G4041,$G4042,L$11:L4042)</f>
        <v>0</v>
      </c>
      <c r="M4042" s="11">
        <f>SUMIF($G$11:$G4041,$G4042,M$11:M4042)</f>
        <v>2806</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144</v>
      </c>
      <c r="K4044" s="11">
        <f>SUMIF($G$11:$G4043,$G4044,K$11:K4044)</f>
        <v>0</v>
      </c>
      <c r="L4044" s="11">
        <f>SUMIF($G$11:$G4043,$G4044,L$11:L4044)</f>
        <v>0</v>
      </c>
      <c r="M4044" s="11">
        <f>SUMIF($G$11:$G4043,$G4044,M$11:M4044)</f>
        <v>144</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2987</v>
      </c>
      <c r="K4051" s="11">
        <f>SUMIF($G$11:$G4050,$G4051,K$11:K4051)</f>
        <v>0</v>
      </c>
      <c r="L4051" s="11">
        <f>SUMIF($G$11:$G4050,$G4051,L$11:L4051)</f>
        <v>0</v>
      </c>
      <c r="M4051" s="11">
        <f>SUMIF($G$11:$G4050,$G4051,M$11:M4051)</f>
        <v>2987</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5937</v>
      </c>
      <c r="K4052" s="11">
        <f>SUMIF($G$11:$G4051,$G4052,K$11:K4052)</f>
        <v>0</v>
      </c>
      <c r="L4052" s="11">
        <f>SUMIF($G$11:$G4051,$G4052,L$11:L4052)</f>
        <v>0</v>
      </c>
      <c r="M4052" s="11">
        <f>SUMIF($G$11:$G4051,$G4052,M$11:M4052)</f>
        <v>5937</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2904947</v>
      </c>
      <c r="K4069" s="11">
        <f>SUMIF($G$11:$G4068,$G4069,K$11:K4069)</f>
        <v>0</v>
      </c>
      <c r="L4069" s="11">
        <f>SUMIF($G$11:$G4068,$G4069,L$11:L4069)</f>
        <v>0</v>
      </c>
      <c r="M4069" s="11">
        <f>SUMIF($G$11:$G4068,$G4069,M$11:M4069)</f>
        <v>2904947</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5937</v>
      </c>
      <c r="K4073" s="11">
        <f>SUMIF($G$11:$G4072,$G4073,K$11:K4073)</f>
        <v>0</v>
      </c>
      <c r="L4073" s="11">
        <f>SUMIF($G$11:$G4072,$G4073,L$11:L4073)</f>
        <v>0</v>
      </c>
      <c r="M4073" s="11">
        <f>SUMIF($G$11:$G4072,$G4073,M$11:M4073)</f>
        <v>5937</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2899010</v>
      </c>
      <c r="K4075" s="11">
        <f>SUMIF($G$11:$G4074,$G4075,K$11:K4075)</f>
        <v>0</v>
      </c>
      <c r="L4075" s="11">
        <f>SUMIF($G$11:$G4074,$G4075,L$11:L4075)</f>
        <v>0</v>
      </c>
      <c r="M4075" s="11">
        <f>SUMIF($G$11:$G4074,$G4075,M$11:M4075)</f>
        <v>2899010</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2904947</v>
      </c>
      <c r="K4081" s="11">
        <f>SUMIF($G$11:$G4080,$G4081,K$11:K4081)</f>
        <v>0</v>
      </c>
      <c r="L4081" s="11">
        <f>SUMIF($G$11:$G4080,$G4081,L$11:L4081)</f>
        <v>0</v>
      </c>
      <c r="M4081" s="11">
        <f>SUMIF($G$11:$G4080,$G4081,M$11:M4081)</f>
        <v>2904947</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46"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2017 Actual Month M02 Aug</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198358</v>
      </c>
      <c r="AD4" s="9">
        <f>SUMIF(Sheet1!$V$11:$V$4012,I4,Sheet1!$M$11:$M$4012)</f>
        <v>0</v>
      </c>
      <c r="AE4" s="9">
        <f>SUMIF(Sheet1!$V$11:$V$4012,J4,Sheet1!$M$11:$M$4012)</f>
        <v>0</v>
      </c>
      <c r="AF4" s="9">
        <f>SUMIF(Sheet1!$V$11:$V$4012,K4,Sheet1!$M$11:$M$4012)</f>
        <v>0</v>
      </c>
      <c r="AG4" s="23">
        <f>SUM(AB4:AF4)</f>
        <v>198358</v>
      </c>
      <c r="AH4" s="9">
        <f>SUMIF(Sheet1!$V$11:$V$4012,M4,Sheet1!$M$11:$M$4012)</f>
        <v>0</v>
      </c>
      <c r="AI4" s="9">
        <f>SUMIF(Sheet1!$V$11:$V$4012,N4,Sheet1!$M$11:$M$4012)</f>
        <v>1530940</v>
      </c>
      <c r="AJ4" s="9">
        <f>SUMIF(Sheet1!$V$11:$V$4012,O4,Sheet1!$M$11:$M$4012)</f>
        <v>0</v>
      </c>
      <c r="AK4" s="23">
        <f>SUM(AH4:AJ4)</f>
        <v>1530940</v>
      </c>
      <c r="AL4" s="9">
        <f>SUMIF(Sheet1!$V$11:$V$4012,Q4,Sheet1!$M$11:$M$4012)</f>
        <v>0</v>
      </c>
      <c r="AM4" s="9">
        <f>SUMIF(Sheet1!$V$11:$V$4012,R4,Sheet1!$M$11:$M$4012)</f>
        <v>1169712</v>
      </c>
      <c r="AN4" s="9">
        <f>SUMIF(Sheet1!$V$11:$V$4012,S4,Sheet1!$M$11:$M$4012)</f>
        <v>0</v>
      </c>
      <c r="AO4" s="9">
        <f>SUMIF(Sheet1!$V$11:$V$4012,T4,Sheet1!$M$11:$M$4012)</f>
        <v>0</v>
      </c>
      <c r="AP4" s="9">
        <f>SUMIF(Sheet1!$V$11:$V$4012,U4,Sheet1!$M$11:$M$4012)</f>
        <v>0</v>
      </c>
      <c r="AQ4" s="23">
        <f>SUM(AL4:AP4)</f>
        <v>1169712</v>
      </c>
      <c r="AR4" s="22">
        <f>+AQ4+AK4+AG4+AA4</f>
        <v>2899010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0</v>
      </c>
      <c r="AN5" s="9">
        <f>SUMIF(Sheet1!$V$11:$V$4012,S5,Sheet1!$M$11:$M$4012)</f>
        <v>0</v>
      </c>
      <c r="AO5" s="9">
        <f>SUMIF(Sheet1!$V$11:$V$4012,T5,Sheet1!$M$11:$M$4012)</f>
        <v>0</v>
      </c>
      <c r="AP5" s="9">
        <f>SUMIF(Sheet1!$V$11:$V$4012,U5,Sheet1!$M$11:$M$4012)</f>
        <v>0</v>
      </c>
      <c r="AQ5" s="23">
        <f t="shared" ref="AQ5:AQ14" si="3">SUM(AL5:AP5)</f>
        <v>0</v>
      </c>
      <c r="AR5" s="22">
        <f t="shared" ref="AR5:AR14" si="4">+AQ5+AK5+AG5+AA5</f>
        <v>0</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198358</v>
      </c>
      <c r="AD14" s="9">
        <f>SUMIF(Sheet1!$V$11:$V$4012,I14,Sheet1!$M$11:$M$4012)</f>
        <v>0</v>
      </c>
      <c r="AE14" s="9">
        <f>SUMIF(Sheet1!$V$11:$V$4012,J14,Sheet1!$M$11:$M$4012)</f>
        <v>0</v>
      </c>
      <c r="AF14" s="9">
        <f>SUMIF(Sheet1!$V$11:$V$4012,K14,Sheet1!$M$11:$M$4012)</f>
        <v>0</v>
      </c>
      <c r="AG14" s="23">
        <f t="shared" si="1"/>
        <v>198358</v>
      </c>
      <c r="AH14" s="9">
        <f>SUMIF(Sheet1!$V$11:$V$4012,M14,Sheet1!$M$11:$M$4012)</f>
        <v>0</v>
      </c>
      <c r="AI14" s="9">
        <f>SUMIF(Sheet1!$V$11:$V$4012,N14,Sheet1!$M$11:$M$4012)</f>
        <v>1530940</v>
      </c>
      <c r="AJ14" s="9">
        <f>SUMIF(Sheet1!$V$11:$V$4012,O14,Sheet1!$M$11:$M$4012)</f>
        <v>0</v>
      </c>
      <c r="AK14" s="23">
        <f t="shared" si="2"/>
        <v>1530940</v>
      </c>
      <c r="AL14" s="9">
        <f>SUMIF(Sheet1!$V$11:$V$4012,Q14,Sheet1!$M$11:$M$4012)</f>
        <v>0</v>
      </c>
      <c r="AM14" s="9">
        <f>SUMIF(Sheet1!$V$11:$V$4012,R14,Sheet1!$M$11:$M$4012)</f>
        <v>1169712</v>
      </c>
      <c r="AN14" s="9">
        <f>SUMIF(Sheet1!$V$11:$V$4012,S14,Sheet1!$M$11:$M$4012)</f>
        <v>0</v>
      </c>
      <c r="AO14" s="9">
        <f>SUMIF(Sheet1!$V$11:$V$4012,T14,Sheet1!$M$11:$M$4012)</f>
        <v>0</v>
      </c>
      <c r="AP14" s="9">
        <f>SUMIF(Sheet1!$V$11:$V$4012,U14,Sheet1!$M$11:$M$4012)</f>
        <v>0</v>
      </c>
      <c r="AQ14" s="23">
        <f t="shared" si="3"/>
        <v>1169712</v>
      </c>
      <c r="AR14" s="22">
        <f t="shared" si="4"/>
        <v>2899010</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2806</v>
      </c>
      <c r="AA32" s="23">
        <f t="shared" ref="AA32:AA42" si="10">SUM(X32:Z32)</f>
        <v>2806</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2806</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144</v>
      </c>
      <c r="Z34" s="9">
        <f>SUMIF(Sheet1!$V$11:$V$4012,E34,Sheet1!$M$11:$M$4012)</f>
        <v>0</v>
      </c>
      <c r="AA34" s="23">
        <f t="shared" si="10"/>
        <v>144</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144</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2987</v>
      </c>
      <c r="AA41" s="23">
        <f t="shared" si="10"/>
        <v>2987</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2987</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144</v>
      </c>
      <c r="Z42" s="9">
        <f>SUMIF(Sheet1!$V$11:$V$4012,E42,Sheet1!$M$11:$M$4012)</f>
        <v>5793</v>
      </c>
      <c r="AA42" s="23">
        <f t="shared" si="10"/>
        <v>5937</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5937</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144</v>
      </c>
      <c r="Z59" s="9">
        <f>SUMIF(Sheet1!$V$11:$V$4012,E59,Sheet1!$M$11:$M$4012)</f>
        <v>5793</v>
      </c>
      <c r="AA59" s="23">
        <f>SUM(X59:Z59)</f>
        <v>5937</v>
      </c>
      <c r="AB59" s="9">
        <f>SUMIF(Sheet1!$V$11:$V$4012,G59,Sheet1!$M$11:$M$4012)</f>
        <v>0</v>
      </c>
      <c r="AC59" s="9">
        <f>SUMIF(Sheet1!$V$11:$V$4012,H59,Sheet1!$M$11:$M$4012)</f>
        <v>198358</v>
      </c>
      <c r="AD59" s="9">
        <f>SUMIF(Sheet1!$V$11:$V$4012,I59,Sheet1!$M$11:$M$4012)</f>
        <v>0</v>
      </c>
      <c r="AE59" s="9">
        <f>SUMIF(Sheet1!$V$11:$V$4012,J59,Sheet1!$M$11:$M$4012)</f>
        <v>0</v>
      </c>
      <c r="AF59" s="9">
        <f>SUMIF(Sheet1!$V$11:$V$4012,K59,Sheet1!$M$11:$M$4012)</f>
        <v>0</v>
      </c>
      <c r="AG59" s="23">
        <f>SUM(AB59:AF59)</f>
        <v>198358</v>
      </c>
      <c r="AH59" s="9">
        <f>SUMIF(Sheet1!$V$11:$V$4012,M59,Sheet1!$M$11:$M$4012)</f>
        <v>0</v>
      </c>
      <c r="AI59" s="9">
        <f>SUMIF(Sheet1!$V$11:$V$4012,N59,Sheet1!$M$11:$M$4012)</f>
        <v>1530940</v>
      </c>
      <c r="AJ59" s="9">
        <f>SUMIF(Sheet1!$V$11:$V$4012,O59,Sheet1!$M$11:$M$4012)</f>
        <v>0</v>
      </c>
      <c r="AK59" s="23">
        <f>SUM(AH59:AJ59)</f>
        <v>1530940</v>
      </c>
      <c r="AL59" s="9">
        <f>SUMIF(Sheet1!$V$11:$V$4012,Q59,Sheet1!$M$11:$M$4012)</f>
        <v>0</v>
      </c>
      <c r="AM59" s="9">
        <f>SUMIF(Sheet1!$V$11:$V$4012,R59,Sheet1!$M$11:$M$4012)</f>
        <v>1169712</v>
      </c>
      <c r="AN59" s="9">
        <f>SUMIF(Sheet1!$V$11:$V$4012,S59,Sheet1!$M$11:$M$4012)</f>
        <v>0</v>
      </c>
      <c r="AO59" s="9">
        <f>SUMIF(Sheet1!$V$11:$V$4012,T59,Sheet1!$M$11:$M$4012)</f>
        <v>0</v>
      </c>
      <c r="AP59" s="9">
        <f>SUMIF(Sheet1!$V$11:$V$4012,U59,Sheet1!$M$11:$M$4012)</f>
        <v>0</v>
      </c>
      <c r="AQ59" s="23">
        <f>SUM(AL59:AP59)</f>
        <v>1169712</v>
      </c>
      <c r="AR59" s="22">
        <f>+AQ59+AK59+AG59+AA59</f>
        <v>2904947</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144</v>
      </c>
      <c r="Z63" s="9">
        <f>SUMIF(Sheet1!$V$11:$V$4012,E63,Sheet1!$M$11:$M$4012)</f>
        <v>5793</v>
      </c>
      <c r="AA63" s="23">
        <f t="shared" si="20"/>
        <v>5937</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5937</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198358</v>
      </c>
      <c r="AD65" s="9">
        <f>SUMIF(Sheet1!$V$11:$V$4012,I65,Sheet1!$M$11:$M$4012)</f>
        <v>0</v>
      </c>
      <c r="AE65" s="9">
        <f>SUMIF(Sheet1!$V$11:$V$4012,J65,Sheet1!$M$11:$M$4012)</f>
        <v>0</v>
      </c>
      <c r="AF65" s="9">
        <f>SUMIF(Sheet1!$V$11:$V$4012,K65,Sheet1!$M$11:$M$4012)</f>
        <v>0</v>
      </c>
      <c r="AG65" s="23">
        <f t="shared" si="21"/>
        <v>198358</v>
      </c>
      <c r="AH65" s="9">
        <f>SUMIF(Sheet1!$V$11:$V$4012,M65,Sheet1!$M$11:$M$4012)</f>
        <v>0</v>
      </c>
      <c r="AI65" s="9">
        <f>SUMIF(Sheet1!$V$11:$V$4012,N65,Sheet1!$M$11:$M$4012)</f>
        <v>1530940</v>
      </c>
      <c r="AJ65" s="9">
        <f>SUMIF(Sheet1!$V$11:$V$4012,O65,Sheet1!$M$11:$M$4012)</f>
        <v>0</v>
      </c>
      <c r="AK65" s="23">
        <f t="shared" si="22"/>
        <v>1530940</v>
      </c>
      <c r="AL65" s="9">
        <f>SUMIF(Sheet1!$V$11:$V$4012,Q65,Sheet1!$M$11:$M$4012)</f>
        <v>0</v>
      </c>
      <c r="AM65" s="9">
        <f>SUMIF(Sheet1!$V$11:$V$4012,R65,Sheet1!$M$11:$M$4012)</f>
        <v>1169712</v>
      </c>
      <c r="AN65" s="9">
        <f>SUMIF(Sheet1!$V$11:$V$4012,S65,Sheet1!$M$11:$M$4012)</f>
        <v>0</v>
      </c>
      <c r="AO65" s="9">
        <f>SUMIF(Sheet1!$V$11:$V$4012,T65,Sheet1!$M$11:$M$4012)</f>
        <v>0</v>
      </c>
      <c r="AP65" s="9">
        <f>SUMIF(Sheet1!$V$11:$V$4012,U65,Sheet1!$M$11:$M$4012)</f>
        <v>0</v>
      </c>
      <c r="AQ65" s="23">
        <f t="shared" si="23"/>
        <v>1169712</v>
      </c>
      <c r="AR65" s="22">
        <f t="shared" si="24"/>
        <v>2899010</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144</v>
      </c>
      <c r="Z71" s="9">
        <f>SUMIF(Sheet1!$V$11:$V$4012,E71,Sheet1!$M$11:$M$4012)</f>
        <v>5793</v>
      </c>
      <c r="AA71" s="23">
        <f t="shared" si="20"/>
        <v>5937</v>
      </c>
      <c r="AB71" s="9">
        <f>SUMIF(Sheet1!$V$11:$V$4012,G71,Sheet1!$M$11:$M$4012)</f>
        <v>0</v>
      </c>
      <c r="AC71" s="9">
        <f>SUMIF(Sheet1!$V$11:$V$4012,H71,Sheet1!$M$11:$M$4012)</f>
        <v>198358</v>
      </c>
      <c r="AD71" s="9">
        <f>SUMIF(Sheet1!$V$11:$V$4012,I71,Sheet1!$M$11:$M$4012)</f>
        <v>0</v>
      </c>
      <c r="AE71" s="9">
        <f>SUMIF(Sheet1!$V$11:$V$4012,J71,Sheet1!$M$11:$M$4012)</f>
        <v>0</v>
      </c>
      <c r="AF71" s="9">
        <f>SUMIF(Sheet1!$V$11:$V$4012,K71,Sheet1!$M$11:$M$4012)</f>
        <v>0</v>
      </c>
      <c r="AG71" s="23">
        <f t="shared" si="21"/>
        <v>198358</v>
      </c>
      <c r="AH71" s="9">
        <f>SUMIF(Sheet1!$V$11:$V$4012,M71,Sheet1!$M$11:$M$4012)</f>
        <v>0</v>
      </c>
      <c r="AI71" s="9">
        <f>SUMIF(Sheet1!$V$11:$V$4012,N71,Sheet1!$M$11:$M$4012)</f>
        <v>1530940</v>
      </c>
      <c r="AJ71" s="9">
        <f>SUMIF(Sheet1!$V$11:$V$4012,O71,Sheet1!$M$11:$M$4012)</f>
        <v>0</v>
      </c>
      <c r="AK71" s="23">
        <f t="shared" si="22"/>
        <v>1530940</v>
      </c>
      <c r="AL71" s="9">
        <f>SUMIF(Sheet1!$V$11:$V$4012,Q71,Sheet1!$M$11:$M$4012)</f>
        <v>0</v>
      </c>
      <c r="AM71" s="9">
        <f>SUMIF(Sheet1!$V$11:$V$4012,R71,Sheet1!$M$11:$M$4012)</f>
        <v>1169712</v>
      </c>
      <c r="AN71" s="9">
        <f>SUMIF(Sheet1!$V$11:$V$4012,S71,Sheet1!$M$11:$M$4012)</f>
        <v>0</v>
      </c>
      <c r="AO71" s="9">
        <f>SUMIF(Sheet1!$V$11:$V$4012,T71,Sheet1!$M$11:$M$4012)</f>
        <v>0</v>
      </c>
      <c r="AP71" s="9">
        <f>SUMIF(Sheet1!$V$11:$V$4012,U71,Sheet1!$M$11:$M$4012)</f>
        <v>0</v>
      </c>
      <c r="AQ71" s="23">
        <f t="shared" si="23"/>
        <v>1169712</v>
      </c>
      <c r="AR71" s="22">
        <f t="shared" si="24"/>
        <v>2904947</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schemas.microsoft.com/office/2006/documentManagement/types"/>
    <ds:schemaRef ds:uri="http://schemas.microsoft.com/office/2006/metadata/properties"/>
    <ds:schemaRef ds:uri="http://purl.org/dc/dcmitype/"/>
    <ds:schemaRef ds:uri="http://purl.org/dc/terms/"/>
    <ds:schemaRef ds:uri="http://purl.org/dc/elements/1.1/"/>
    <ds:schemaRef ds:uri="http://www.w3.org/XML/1998/namespace"/>
    <ds:schemaRef ds:uri="http://schemas.microsoft.com/sharepoint/v3"/>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Thandi Gwala</cp:lastModifiedBy>
  <cp:lastPrinted>2009-08-17T10:16:16Z</cp:lastPrinted>
  <dcterms:created xsi:type="dcterms:W3CDTF">2009-08-17T09:25:37Z</dcterms:created>
  <dcterms:modified xsi:type="dcterms:W3CDTF">2016-09-14T14:20:47Z</dcterms:modified>
</cp:coreProperties>
</file>